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T:\Common\Pillar_3\2024\2024 Q1\Munka\Konszolidált\1_Draft files\"/>
    </mc:Choice>
  </mc:AlternateContent>
  <xr:revisionPtr revIDLastSave="0" documentId="13_ncr:1_{897AA911-0F8D-48CC-BB82-313E2C408E69}" xr6:coauthVersionLast="47" xr6:coauthVersionMax="47" xr10:uidLastSave="{00000000-0000-0000-0000-000000000000}"/>
  <bookViews>
    <workbookView xWindow="-120" yWindow="-120" windowWidth="29040" windowHeight="15840" xr2:uid="{00A0AEF3-49AF-411B-B616-DD16F59C7E15}"/>
  </bookViews>
  <sheets>
    <sheet name="Index" sheetId="55" r:id="rId1"/>
    <sheet name="EU KM1" sheetId="33" r:id="rId2"/>
    <sheet name="EU OV1" sheetId="38" r:id="rId3"/>
    <sheet name="EU CC1" sheetId="1" r:id="rId4"/>
    <sheet name="EU CCA" sheetId="45" r:id="rId5"/>
    <sheet name="EU LR1" sheetId="39" r:id="rId6"/>
    <sheet name="EU LR2" sheetId="40" r:id="rId7"/>
    <sheet name="EU LR3" sheetId="41" r:id="rId8"/>
    <sheet name="EU LIQ1" sheetId="34" r:id="rId9"/>
    <sheet name="EU LIQ2" sheetId="35" r:id="rId10"/>
    <sheet name="EU CR10" sheetId="31" r:id="rId11"/>
  </sheet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Dátum">Index!$C$2</definedName>
    <definedName name="ErvKezdete" localSheetId="0">#REF!</definedName>
    <definedName name="ErvKezdete">#REF!</definedName>
    <definedName name="ErvVege" localSheetId="0">#REF!</definedName>
    <definedName name="ErvVege">#REF!</definedName>
    <definedName name="FormaiSzabaly.Adattipus" localSheetId="0">#REF!</definedName>
    <definedName name="FormaiSzabaly.Adattipus">#REF!</definedName>
    <definedName name="FormaiSzabaly.Kulcs" localSheetId="0">#REF!</definedName>
    <definedName name="FormaiSzabaly.Kulcs">#REF!</definedName>
    <definedName name="FormaiSzabaly.Megszoritas" localSheetId="0">#REF!</definedName>
    <definedName name="FormaiSzabaly.Megszoritas">#REF!</definedName>
    <definedName name="FormaiSzabaly.Minta" localSheetId="0">#REF!</definedName>
    <definedName name="FormaiSzabaly.Minta">#REF!</definedName>
    <definedName name="FormaiSzabaly.NA" localSheetId="0">#REF!</definedName>
    <definedName name="FormaiSzabaly.NA">#REF!</definedName>
    <definedName name="FormaiSzabaly.NPA" localSheetId="0">#REF!</definedName>
    <definedName name="FormaiSzabaly.NPA">#REF!</definedName>
    <definedName name="FormaiSzabaly.NPAelfogadas" localSheetId="0">#REF!</definedName>
    <definedName name="FormaiSzabaly.NPAelfogadas">#REF!</definedName>
    <definedName name="FormaiSzabaly.Oszlopig" localSheetId="0">#REF!</definedName>
    <definedName name="FormaiSzabaly.Oszlopig">#REF!</definedName>
    <definedName name="FormaiSzabaly.Oszloptol" localSheetId="0">#REF!</definedName>
    <definedName name="FormaiSzabaly.Oszloptol">#REF!</definedName>
    <definedName name="FormaiSzabaly.Parameterek" localSheetId="0">#REF!</definedName>
    <definedName name="FormaiSzabaly.Parameterek">#REF!</definedName>
    <definedName name="FormaiSzabaly.Sorig" localSheetId="0">#REF!</definedName>
    <definedName name="FormaiSzabaly.Sorig">#REF!</definedName>
    <definedName name="FormaiSzabaly.Sorszam" localSheetId="0">#REF!</definedName>
    <definedName name="FormaiSzabaly.Sorszam">#REF!</definedName>
    <definedName name="FormaiSzabaly.Sortol" localSheetId="0">#REF!</definedName>
    <definedName name="FormaiSzabaly.Sortol">#REF!</definedName>
    <definedName name="FormaiSzabalyok.Adattipus" localSheetId="0">#REF!</definedName>
    <definedName name="FormaiSzabalyok.Adattipus">#REF!</definedName>
    <definedName name="FormaiSzabalyok.Kulcs" localSheetId="0">#REF!</definedName>
    <definedName name="FormaiSzabalyok.Kulcs">#REF!</definedName>
    <definedName name="FormaiSzabalyok.Megszoritas" localSheetId="0">#REF!</definedName>
    <definedName name="FormaiSzabalyok.Megszoritas">#REF!</definedName>
    <definedName name="FormaiSzabalyok.Minta" localSheetId="0">#REF!</definedName>
    <definedName name="FormaiSzabalyok.Minta">#REF!</definedName>
    <definedName name="FormaiSzabalyok.NA" localSheetId="0">#REF!</definedName>
    <definedName name="FormaiSzabalyok.NA">#REF!</definedName>
    <definedName name="FormaiSzabalyok.Oszlopig" localSheetId="0">#REF!</definedName>
    <definedName name="FormaiSzabalyok.Oszlopig">#REF!</definedName>
    <definedName name="FormaiSzabalyok.Oszloptol" localSheetId="0">#REF!</definedName>
    <definedName name="FormaiSzabalyok.Oszloptol">#REF!</definedName>
    <definedName name="FormaiSzabalyok.Parameterek" localSheetId="0">#REF!</definedName>
    <definedName name="FormaiSzabalyok.Parameterek">#REF!</definedName>
    <definedName name="FormaiSzabalyok.Sorig" localSheetId="0">#REF!</definedName>
    <definedName name="FormaiSzabalyok.Sorig">#REF!</definedName>
    <definedName name="FormaiSzabalyok.Sorszam" localSheetId="0">#REF!</definedName>
    <definedName name="FormaiSzabalyok.Sorszam">#REF!</definedName>
    <definedName name="FormaiSzabalyok.Sortol" localSheetId="0">#REF!</definedName>
    <definedName name="FormaiSzabalyok.Sortol">#REF!</definedName>
    <definedName name="Jelmagyarazat" localSheetId="0">#REF!</definedName>
    <definedName name="Jelmagyarazat">#REF!</definedName>
    <definedName name="Kod" localSheetId="4">#REF!</definedName>
    <definedName name="Kod" localSheetId="0">#REF!</definedName>
    <definedName name="Kod">#REF!</definedName>
    <definedName name="Megnevezes" localSheetId="0">#REF!</definedName>
    <definedName name="Megnevezes">#REF!</definedName>
    <definedName name="PIII_EBA_CCYB1_04" localSheetId="0">#REF!</definedName>
    <definedName name="PIII_EBA_CCYB1_04">#REF!</definedName>
    <definedName name="PIII_EBA_CCYB1_05" localSheetId="0">#REF!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CC1'!$B$2:$E$124</definedName>
    <definedName name="_xlnm.Print_Area" localSheetId="4">'EU CCA'!$B$2:$D$54</definedName>
    <definedName name="_xlnm.Print_Area" localSheetId="10">'EU CR10'!$B$2:$R$70</definedName>
    <definedName name="_xlnm.Print_Area" localSheetId="1">'EU KM1'!$B$1:$H$52</definedName>
    <definedName name="_xlnm.Print_Area" localSheetId="8">'EU LIQ1'!$B$2:$K$46</definedName>
    <definedName name="_xlnm.Print_Area" localSheetId="9">'EU LIQ2'!$B$2:$M$56</definedName>
    <definedName name="_xlnm.Print_Area" localSheetId="5">'EU LR1'!$B$2:$D$22</definedName>
    <definedName name="_xlnm.Print_Area" localSheetId="6">'EU LR2'!$B$2:$E$72</definedName>
    <definedName name="_xlnm.Print_Area" localSheetId="7">'EU LR3'!$B$2:$D$19</definedName>
    <definedName name="_xlnm.Print_Area" localSheetId="2">'EU OV1'!$B$1:$F$35</definedName>
    <definedName name="_xlnm.Print_Titles" localSheetId="3">'EU CC1'!#REF!</definedName>
    <definedName name="TablaKod" localSheetId="0">#REF!</definedName>
    <definedName name="TablaKod">#REF!</definedName>
    <definedName name="Tablaszerkezet.Hierarchia" localSheetId="0">#REF!</definedName>
    <definedName name="Tablaszerkezet.Hierarchia">#REF!</definedName>
    <definedName name="Tablaszerkezet.Sorkod" localSheetId="0">#REF!</definedName>
    <definedName name="Tablaszerkezet.Sorkod">#REF!</definedName>
    <definedName name="Tablaszerkezet.SorMegnevezes" localSheetId="0">#REF!</definedName>
    <definedName name="Tablaszerkezet.SorMegnevezes">#REF!</definedName>
    <definedName name="Tablaszerkezet.Sorszam" localSheetId="0">#REF!</definedName>
    <definedName name="Tablaszerkezet.Sorszam">#REF!</definedName>
    <definedName name="Tablaszerkezet.ZTengelykodja" localSheetId="0">#REF!</definedName>
    <definedName name="Tablaszerkezet.ZTengelykodja">#REF!</definedName>
    <definedName name="TablaSzerkezetElsoCella" localSheetId="0">#REF!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 localSheetId="0">#REF!</definedName>
    <definedName name="ZTengely.KodtarNev">#REF!</definedName>
    <definedName name="ZTengelyek.Csoport" localSheetId="0">#REF!</definedName>
    <definedName name="ZTengelyek.Csoport">#REF!</definedName>
    <definedName name="ZTengelyek.Elemek" localSheetId="0">#REF!</definedName>
    <definedName name="ZTengelyek.Elemek">#REF!</definedName>
    <definedName name="ZTengelyek.Kod" localSheetId="0">#REF!</definedName>
    <definedName name="ZTengelyek.Kod">#REF!</definedName>
    <definedName name="ZTengelyek.Kodtar" localSheetId="0">#REF!</definedName>
    <definedName name="ZTengelyek.Kodtar">#REF!</definedName>
    <definedName name="ZTengelyek.Megnevezes" localSheetId="0">#REF!</definedName>
    <definedName name="ZTengelyek.Megnevezes">#REF!</definedName>
    <definedName name="ZTengelyek.Tipus" localSheetId="0">#REF!</definedName>
    <definedName name="ZTengelyek.Tipus">#REF!</definedName>
    <definedName name="ZTengelyKodtarAngolMegnevezes" localSheetId="0">#REF!</definedName>
    <definedName name="ZTengelyKodtarAngolMegnevezes">#REF!</definedName>
    <definedName name="ZTengelyKodtarErvKezdet" localSheetId="0">#REF!</definedName>
    <definedName name="ZTengelyKodtarErvKezdet">#REF!</definedName>
    <definedName name="ZTengelyKodtarErvVege" localSheetId="0">#REF!</definedName>
    <definedName name="ZTengelyKodtarErvVege">#REF!</definedName>
    <definedName name="ZTengelyKodtarKod" localSheetId="0">#REF!</definedName>
    <definedName name="ZTengelyKodtarKod">#REF!</definedName>
    <definedName name="ZTengelyKodtarMagyarMegnevezes" localSheetId="0">#REF!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I8" i="34" s="1"/>
  <c r="J8" i="34" s="1"/>
  <c r="K8" i="34" s="1"/>
  <c r="D6" i="33" l="1"/>
  <c r="E6" i="33" s="1"/>
  <c r="F6" i="33" s="1"/>
  <c r="G6" i="33" s="1"/>
  <c r="H6" i="33" s="1"/>
  <c r="D8" i="34"/>
  <c r="E8" i="34" s="1"/>
  <c r="F8" i="34" s="1"/>
  <c r="G8" i="34" s="1"/>
  <c r="D6" i="40"/>
  <c r="E6" i="40" s="1"/>
  <c r="D7" i="38"/>
  <c r="J3" i="34"/>
  <c r="E7" i="38" l="1"/>
  <c r="F7" i="38"/>
  <c r="K3" i="34"/>
  <c r="I3" i="34" l="1"/>
  <c r="H3" i="34"/>
</calcChain>
</file>

<file path=xl/sharedStrings.xml><?xml version="1.0" encoding="utf-8"?>
<sst xmlns="http://schemas.openxmlformats.org/spreadsheetml/2006/main" count="941" uniqueCount="680">
  <si>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</si>
  <si>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</si>
  <si>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</si>
  <si>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</si>
  <si>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</si>
  <si>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</si>
  <si>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</si>
  <si>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</si>
  <si>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</si>
  <si>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</si>
  <si>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</si>
  <si>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</si>
  <si>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</si>
  <si>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</si>
  <si>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</si>
  <si>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</si>
  <si>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</si>
  <si>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</si>
  <si>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</si>
  <si>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</si>
  <si>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</si>
  <si>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</si>
  <si>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</si>
  <si>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</si>
  <si>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</si>
  <si>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</si>
  <si>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</si>
  <si>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</si>
  <si>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</si>
  <si>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</si>
  <si>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</si>
  <si>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</si>
  <si>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</si>
  <si>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</si>
  <si>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</si>
  <si>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</si>
  <si>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</si>
  <si>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</si>
  <si>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</si>
  <si>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</si>
  <si>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</si>
  <si>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</si>
  <si>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</si>
  <si>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</si>
  <si>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</si>
  <si>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</si>
  <si>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</si>
  <si>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</si>
  <si>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</si>
  <si>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</si>
  <si>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</si>
  <si>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</si>
  <si>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</si>
  <si>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</si>
  <si>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</si>
  <si>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</si>
  <si>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</si>
  <si>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</si>
  <si>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</si>
  <si>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</si>
  <si>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</si>
  <si>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</si>
  <si>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</si>
  <si>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</si>
  <si>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</si>
  <si>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</si>
  <si>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</si>
  <si>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</si>
  <si>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</si>
  <si>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</si>
  <si>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</si>
  <si>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</si>
  <si>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</si>
  <si>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</si>
  <si>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</si>
  <si>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</si>
  <si>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</si>
  <si>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</si>
  <si>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</si>
  <si>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</si>
  <si>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</si>
  <si>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</si>
  <si>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</si>
  <si>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</si>
  <si>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</si>
  <si>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</si>
  <si>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</si>
  <si>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</si>
  <si>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</si>
  <si>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</si>
  <si>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</si>
  <si>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</si>
  <si>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</si>
  <si>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</si>
  <si>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</si>
  <si>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</si>
  <si>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</si>
  <si>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</si>
  <si>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</si>
  <si>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</si>
  <si>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</si>
  <si>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</si>
  <si>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</si>
  <si>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</si>
  <si>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</si>
  <si>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</si>
  <si>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</si>
  <si>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</si>
  <si>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</si>
  <si>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</si>
  <si>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</si>
  <si>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</si>
  <si>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</si>
  <si>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</si>
  <si>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</si>
  <si>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</si>
  <si>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</si>
  <si>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</si>
  <si>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</si>
  <si>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</si>
  <si>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</si>
  <si>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</si>
  <si>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</si>
  <si>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</si>
  <si>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</si>
  <si>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</si>
  <si>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</si>
  <si>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</si>
  <si>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</si>
  <si>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</si>
  <si>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</si>
  <si>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</si>
  <si>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</si>
  <si>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</si>
  <si>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</si>
  <si>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</si>
  <si>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</si>
  <si>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Exposure value</t>
  </si>
  <si>
    <t>2a</t>
  </si>
  <si>
    <t>Risk weight</t>
  </si>
  <si>
    <t>Institutions</t>
  </si>
  <si>
    <t>Corporates</t>
  </si>
  <si>
    <t>Off-balance sheet exposures</t>
  </si>
  <si>
    <t>Exposures in default</t>
  </si>
  <si>
    <t>Covered bonds</t>
  </si>
  <si>
    <t>Expected loss amount</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</si>
  <si>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</si>
  <si>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</si>
  <si>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</si>
  <si>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</si>
  <si>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</si>
  <si>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</si>
  <si>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</si>
  <si>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</si>
  <si>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</si>
  <si>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</si>
  <si>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</si>
  <si>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</si>
  <si>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</si>
  <si>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</si>
  <si>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</si>
  <si>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</si>
  <si>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</si>
  <si>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</si>
  <si>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</si>
  <si>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</si>
  <si>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</si>
  <si>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</si>
  <si>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</si>
  <si>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</si>
  <si>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</si>
  <si>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</si>
  <si>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</si>
  <si>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</si>
  <si>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</si>
  <si>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</si>
  <si>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</si>
  <si>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</si>
  <si>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</si>
  <si>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</si>
  <si>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</si>
  <si>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</si>
  <si>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</si>
  <si>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</si>
  <si>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</si>
  <si>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</si>
  <si>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</si>
  <si>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</si>
  <si>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</si>
  <si>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</si>
  <si>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</si>
  <si>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</si>
  <si>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</si>
  <si>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</si>
  <si>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</si>
  <si>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</si>
  <si>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</si>
  <si>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</si>
  <si>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</si>
  <si>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</si>
  <si>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</si>
  <si>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</si>
  <si>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</si>
  <si>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</si>
  <si>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</si>
  <si>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</si>
  <si>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</si>
  <si>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</si>
  <si>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</si>
  <si>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</si>
  <si>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</si>
  <si>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</si>
  <si>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</si>
  <si>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</si>
  <si>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</si>
  <si>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</si>
  <si>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</si>
  <si>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</si>
  <si>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</si>
  <si>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</si>
  <si>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</si>
  <si>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</si>
  <si>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</si>
  <si>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</si>
  <si>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</si>
  <si>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</si>
  <si>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</si>
  <si>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</si>
  <si>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</si>
  <si>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</si>
  <si>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</si>
  <si>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</si>
  <si>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Scope of consolidation: consolidated</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</si>
  <si>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</si>
  <si>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</si>
  <si>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</si>
  <si>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</si>
  <si>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</si>
  <si>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</si>
  <si>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</si>
  <si>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</si>
  <si>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</si>
  <si>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</si>
  <si>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</si>
  <si>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</si>
  <si>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</si>
  <si>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</si>
  <si>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</si>
  <si>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</si>
  <si>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</si>
  <si>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</si>
  <si>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</si>
  <si>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</si>
  <si>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</si>
  <si>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</si>
  <si>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</si>
  <si>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</si>
  <si>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</si>
  <si>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</si>
  <si>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</si>
  <si>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</si>
  <si>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</si>
  <si>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</si>
  <si>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</si>
  <si>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</si>
  <si>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</si>
  <si>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</si>
  <si>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</si>
  <si>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</si>
  <si>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</si>
  <si>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</si>
  <si>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</si>
  <si>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</si>
  <si>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</si>
  <si>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</si>
  <si>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</si>
  <si>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</si>
  <si>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</si>
  <si>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</si>
  <si>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</si>
  <si>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</si>
  <si>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</si>
  <si>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</si>
  <si>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</si>
  <si>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</si>
  <si>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</si>
  <si>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</si>
  <si>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</si>
  <si>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</si>
  <si>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</si>
  <si>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</si>
  <si>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</si>
  <si>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</si>
  <si>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</si>
  <si>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</si>
  <si>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</si>
  <si>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</si>
  <si>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</si>
  <si>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</si>
  <si>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</si>
  <si>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</si>
  <si>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</si>
  <si>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</si>
  <si>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</si>
  <si>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</si>
  <si>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</si>
  <si>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</si>
  <si>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</si>
  <si>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</si>
  <si>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</si>
  <si>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</si>
  <si>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</si>
  <si>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</si>
  <si>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</si>
  <si>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</si>
  <si>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</si>
  <si>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</si>
  <si>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</si>
  <si>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</si>
  <si>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</si>
  <si>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</si>
  <si>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</si>
  <si>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</si>
  <si>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</si>
  <si>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</si>
  <si>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</si>
  <si>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</si>
  <si>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</si>
  <si>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</si>
  <si>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</si>
  <si>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</si>
  <si>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</si>
  <si>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</si>
  <si>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</si>
  <si>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</si>
  <si>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</si>
  <si>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</si>
  <si>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</si>
  <si>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</si>
  <si>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</si>
  <si>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</si>
  <si>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</si>
  <si>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</si>
  <si>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</si>
  <si>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</si>
  <si>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</si>
  <si>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</si>
  <si>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</si>
  <si>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</si>
  <si>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</si>
  <si>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</si>
  <si>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</si>
  <si>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</si>
  <si>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</si>
  <si>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</si>
  <si>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</si>
  <si>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</si>
  <si>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</si>
  <si>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</si>
  <si>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</si>
  <si>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</si>
  <si>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</si>
  <si>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</si>
  <si>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</si>
  <si>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</si>
  <si>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</si>
  <si>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</si>
  <si>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</si>
  <si>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</si>
  <si>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</si>
  <si>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</si>
  <si>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</si>
  <si>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</si>
  <si>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</si>
  <si>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</si>
  <si>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</si>
  <si>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</si>
  <si>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</si>
  <si>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</si>
  <si>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</si>
  <si>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</si>
  <si>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</si>
  <si>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</si>
  <si>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</si>
  <si>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</si>
  <si>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</si>
  <si>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</si>
  <si>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</si>
  <si>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</si>
  <si>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</si>
  <si>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</si>
  <si>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</si>
  <si>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</si>
  <si>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</si>
  <si>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</si>
  <si>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</si>
  <si>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</si>
  <si>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</si>
  <si>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</si>
  <si>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</si>
  <si>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</si>
  <si>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</si>
  <si>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</si>
  <si>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</si>
  <si>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</si>
  <si>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</si>
  <si>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</si>
  <si>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</si>
  <si>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</si>
  <si>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</si>
  <si>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</si>
  <si>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</si>
  <si>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</si>
  <si>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</si>
  <si>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</si>
  <si>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</si>
  <si>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</si>
  <si>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</si>
  <si>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</si>
  <si>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</si>
  <si>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</si>
  <si>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</si>
  <si>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</si>
  <si>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</si>
  <si>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</si>
  <si>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</si>
  <si>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</si>
  <si>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</si>
  <si>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</si>
  <si>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</si>
  <si>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</si>
  <si>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</si>
  <si>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</si>
  <si>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</si>
  <si>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</si>
  <si>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</si>
  <si>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</si>
  <si>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</si>
  <si>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</si>
  <si>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</si>
  <si>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</si>
  <si>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</si>
  <si>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</si>
  <si>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</si>
  <si>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</si>
  <si>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</si>
  <si>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</si>
  <si>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</si>
  <si>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</si>
  <si>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</si>
  <si>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</si>
  <si>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</si>
  <si>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</si>
  <si>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</si>
  <si>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</si>
  <si>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</si>
  <si>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</si>
  <si>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</si>
  <si>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</si>
  <si>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</si>
  <si>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</si>
  <si>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</si>
  <si>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</si>
  <si>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</si>
  <si>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</si>
  <si>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</si>
  <si>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</si>
  <si>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</si>
  <si>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</si>
  <si>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</si>
  <si>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</si>
  <si>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</si>
  <si>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</si>
  <si>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</si>
  <si>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</si>
  <si>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</si>
  <si>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</si>
  <si>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</si>
  <si>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</si>
  <si>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</si>
  <si>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</si>
  <si>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</si>
  <si>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</si>
  <si>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</si>
  <si>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</si>
  <si>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</si>
  <si>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</si>
  <si>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</si>
  <si>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</si>
  <si>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</si>
  <si>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</si>
  <si>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</si>
  <si>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</si>
  <si>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</si>
  <si>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</si>
  <si>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</si>
  <si>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</si>
  <si>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</si>
  <si>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</si>
  <si>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</si>
  <si>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</si>
  <si>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</si>
  <si>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</si>
  <si>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</si>
  <si>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</si>
  <si>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</si>
  <si>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</si>
  <si>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</si>
  <si>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</si>
  <si>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</si>
  <si>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</si>
  <si>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</si>
  <si>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</si>
  <si>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</si>
  <si>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</si>
  <si>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</si>
  <si>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</si>
  <si>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</si>
  <si>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</si>
  <si>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</si>
  <si>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</si>
  <si>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</si>
  <si>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</si>
  <si>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EU CR10</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</si>
  <si>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</si>
  <si>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</si>
  <si>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</si>
  <si>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</si>
  <si>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</si>
  <si>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</si>
  <si>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</si>
  <si>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</si>
  <si>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</si>
  <si>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</si>
  <si>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</si>
  <si>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</si>
  <si>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IRB approach</t>
  </si>
  <si>
    <t>Specialised lending and equity exposures under the simple riskweighted approach</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</si>
  <si>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</si>
  <si>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</si>
  <si>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</si>
  <si>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</si>
  <si>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</si>
  <si>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</si>
  <si>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</si>
  <si>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</si>
  <si>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</si>
  <si>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</si>
  <si>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</si>
  <si>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</si>
  <si>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</si>
  <si>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</si>
  <si>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</si>
  <si>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</si>
  <si>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</si>
  <si>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</si>
  <si>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</si>
  <si>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</si>
  <si>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</si>
  <si>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</si>
  <si>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</si>
  <si>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</si>
  <si>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</si>
  <si>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</si>
  <si>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</si>
  <si>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</si>
  <si>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</si>
  <si>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</si>
  <si>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</si>
  <si>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</si>
  <si>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</si>
  <si>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</si>
  <si>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</si>
  <si>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</si>
  <si>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</si>
  <si>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</si>
  <si>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</si>
  <si>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</si>
  <si>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</si>
  <si>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</si>
  <si>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</si>
  <si>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</si>
  <si>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</si>
  <si>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</si>
  <si>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</si>
  <si>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</si>
  <si>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</si>
  <si>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</si>
  <si>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</si>
  <si>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</si>
  <si>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</si>
  <si>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</si>
  <si>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</si>
  <si>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</si>
  <si>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</si>
  <si>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</si>
  <si>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</si>
  <si>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</si>
  <si>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</si>
  <si>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</si>
  <si>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</si>
  <si>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</si>
  <si>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</si>
  <si>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</si>
  <si>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</si>
  <si>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</si>
  <si>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</si>
  <si>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of which: Paid up capital instruments</t>
  </si>
  <si>
    <t>of which: Share premium</t>
  </si>
  <si>
    <t>26 (1), 27, 28, 29, EBA list 26 (3)</t>
  </si>
  <si>
    <t>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</si>
  <si>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</si>
  <si>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</si>
  <si>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</si>
  <si>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</si>
  <si>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</si>
  <si>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</si>
  <si>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</si>
  <si>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</si>
  <si>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</si>
  <si>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</si>
  <si>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</si>
  <si>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</si>
  <si>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</si>
  <si>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</si>
  <si>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</si>
  <si>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</si>
  <si>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</si>
  <si>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</si>
  <si>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</si>
  <si>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</si>
  <si>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</si>
  <si>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</si>
  <si>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</si>
  <si>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</si>
  <si>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</si>
  <si>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</si>
  <si>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</si>
  <si>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</si>
  <si>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</si>
  <si>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</si>
  <si>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</si>
  <si>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</si>
  <si>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</si>
  <si>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</si>
  <si>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</si>
  <si>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</si>
  <si>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</si>
  <si>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</si>
  <si>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</si>
  <si>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</si>
  <si>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</si>
  <si>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</si>
  <si>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</si>
  <si>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</si>
  <si>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</si>
  <si>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</si>
  <si>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</si>
  <si>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</si>
  <si>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</si>
  <si>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Main features of regulatory own funds instruments and eligible liabilities instruments</t>
  </si>
  <si>
    <t xml:space="preserve">Points (a) to (g) of Article 447 and point (b) of Article 438 </t>
  </si>
  <si>
    <t xml:space="preserve">Point (d)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</si>
  <si>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</si>
  <si>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</si>
  <si>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</si>
  <si>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</si>
  <si>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</si>
  <si>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 xml:space="preserve">Point (e) of Article 438 </t>
  </si>
  <si>
    <t>UNICREDIT BANK HUNGARY GROUP DISCLOSURE
PILLAR III TEMPLATES - REGULATION (EU) 2021/637(1)</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</si>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</sst>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_-;\-* #,##0.00\ _€_-;_-* &quot;-&quot;??\ _€_-;_-@_-"/>
    <numFmt numFmtId="165" formatCode="_-* #,##0\ _€_-;\-* #,##0\ _€_-;_-* &quot;-&quot;??\ _€_-;_-@_-"/>
    <numFmt numFmtId="166" formatCode="_-* #,##0_-;\-* #,##0_-;_-* &quot;-&quot;??_-;_-@_-"/>
    <numFmt numFmtId="167" formatCode="[$-809]dd\ mmmm\ yyyy;@"/>
  </numFmts>
  <fonts count="46"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theme="0"/>
      <name val="Calibri"/>
      <family val="2"/>
      <scheme val="minor"/>
    </font>
    <font>
      <sz val="11"/>
      <color rgb="FF000000"/>
      <name val="Calibri"/>
      <family val="2"/>
    </font>
    <font>
      <b/>
      <sz val="11"/>
      <color rgb="FF000000"/>
      <name val="Calibri"/>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b/>
      <sz val="11"/>
      <color rgb="FF000000"/>
      <name val="Calibri"/>
      <family val="2"/>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s>
  <cellStyleXfs count="18">
    <xf numFmtId="0" fontId="0" fillId="0" borderId="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30" fillId="0" borderId="0" applyNumberFormat="0" applyFill="0" applyBorder="0" applyAlignment="0" applyProtection="0"/>
    <xf numFmtId="0" fontId="2" fillId="0" borderId="0"/>
    <xf numFmtId="0" fontId="17" fillId="0" borderId="0"/>
    <xf numFmtId="0" fontId="42" fillId="0" borderId="0" applyNumberFormat="0" applyFill="0" applyBorder="0" applyAlignment="0" applyProtection="0"/>
    <xf numFmtId="0" fontId="18" fillId="0" borderId="0"/>
    <xf numFmtId="0" fontId="18" fillId="0" borderId="0"/>
    <xf numFmtId="0" fontId="8" fillId="0" borderId="0"/>
  </cellStyleXfs>
  <cellXfs count="482">
    <xf numFmtId="0" fontId="0" fillId="0" borderId="0" xfId="0"/>
    <xf numFmtId="0" fontId="3" fillId="0" borderId="0" xfId="1" applyFont="1"/>
    <xf numFmtId="0" fontId="3" fillId="0" borderId="0" xfId="1" applyFont="1" applyAlignment="1">
      <alignment wrapText="1"/>
    </xf>
    <xf numFmtId="0" fontId="2" fillId="0" borderId="0" xfId="1"/>
    <xf numFmtId="0" fontId="5" fillId="0" borderId="0" xfId="1" applyFont="1" applyAlignment="1">
      <alignment vertical="center"/>
    </xf>
    <xf numFmtId="0" fontId="3" fillId="0" borderId="0" xfId="1" applyFont="1" applyAlignment="1">
      <alignment horizontal="left" vertical="center" wrapText="1"/>
    </xf>
    <xf numFmtId="0" fontId="6" fillId="0" borderId="0" xfId="1" applyFont="1" applyAlignment="1">
      <alignment horizontal="lef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0" borderId="0" xfId="1" applyFont="1" applyAlignment="1">
      <alignment horizontal="left" vertical="top"/>
    </xf>
    <xf numFmtId="0" fontId="3" fillId="0" borderId="8" xfId="1" applyFont="1" applyBorder="1" applyAlignment="1">
      <alignment wrapText="1"/>
    </xf>
    <xf numFmtId="0" fontId="3" fillId="0" borderId="12" xfId="1" applyFont="1" applyBorder="1" applyAlignment="1">
      <alignment wrapText="1"/>
    </xf>
    <xf numFmtId="0" fontId="7" fillId="0" borderId="0" xfId="1" applyFont="1"/>
    <xf numFmtId="0" fontId="7" fillId="0" borderId="12" xfId="1" applyFont="1" applyBorder="1" applyAlignment="1">
      <alignment wrapText="1"/>
    </xf>
    <xf numFmtId="0" fontId="7" fillId="0" borderId="17" xfId="1" applyFont="1" applyBorder="1" applyAlignment="1">
      <alignment wrapText="1"/>
    </xf>
    <xf numFmtId="165" fontId="7" fillId="0" borderId="0" xfId="1" applyNumberFormat="1" applyFont="1"/>
    <xf numFmtId="0" fontId="3" fillId="0" borderId="12" xfId="1" quotePrefix="1" applyFont="1" applyBorder="1" applyAlignment="1">
      <alignment wrapText="1"/>
    </xf>
    <xf numFmtId="0" fontId="3" fillId="0" borderId="22" xfId="1" applyFont="1" applyBorder="1" applyAlignment="1">
      <alignment wrapText="1"/>
    </xf>
    <xf numFmtId="0" fontId="8" fillId="0" borderId="0" xfId="3"/>
    <xf numFmtId="0" fontId="9" fillId="0" borderId="0" xfId="3" applyFont="1"/>
    <xf numFmtId="0" fontId="3" fillId="0" borderId="0" xfId="3" applyFont="1" applyAlignment="1">
      <alignment wrapText="1"/>
    </xf>
    <xf numFmtId="0" fontId="8" fillId="0" borderId="0" xfId="3" applyAlignment="1">
      <alignment wrapText="1"/>
    </xf>
    <xf numFmtId="0" fontId="0" fillId="4" borderId="0" xfId="0" applyFill="1"/>
    <xf numFmtId="0" fontId="14" fillId="0" borderId="0" xfId="3" applyFont="1"/>
    <xf numFmtId="0" fontId="27" fillId="0" borderId="0" xfId="3" applyFont="1"/>
    <xf numFmtId="0" fontId="3" fillId="0" borderId="28" xfId="3" applyFont="1" applyBorder="1" applyAlignment="1">
      <alignment horizontal="center" vertical="center"/>
    </xf>
    <xf numFmtId="0" fontId="28" fillId="4" borderId="0" xfId="0" applyFont="1" applyFill="1"/>
    <xf numFmtId="0" fontId="28" fillId="4" borderId="0" xfId="0" applyFont="1" applyFill="1" applyAlignment="1">
      <alignment vertical="center"/>
    </xf>
    <xf numFmtId="0" fontId="29" fillId="4" borderId="0" xfId="0" applyFont="1" applyFill="1"/>
    <xf numFmtId="0" fontId="13" fillId="4" borderId="59" xfId="0" applyFont="1" applyFill="1" applyBorder="1" applyAlignment="1">
      <alignment horizontal="center" vertical="center" wrapText="1"/>
    </xf>
    <xf numFmtId="0" fontId="13" fillId="4" borderId="61"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4" borderId="58" xfId="0" applyFont="1" applyFill="1" applyBorder="1" applyAlignment="1">
      <alignment horizontal="center" vertical="center" wrapText="1"/>
    </xf>
    <xf numFmtId="0" fontId="15" fillId="4" borderId="42" xfId="0" applyFont="1" applyFill="1" applyBorder="1" applyAlignment="1">
      <alignment vertical="center" wrapText="1"/>
    </xf>
    <xf numFmtId="3" fontId="25" fillId="4" borderId="42" xfId="0" applyNumberFormat="1" applyFont="1" applyFill="1" applyBorder="1" applyAlignment="1">
      <alignment horizontal="right" vertical="center" wrapText="1"/>
    </xf>
    <xf numFmtId="9" fontId="25" fillId="4" borderId="42" xfId="0" applyNumberFormat="1" applyFont="1" applyFill="1" applyBorder="1" applyAlignment="1">
      <alignment horizontal="right" vertical="center" wrapText="1"/>
    </xf>
    <xf numFmtId="3" fontId="25" fillId="4" borderId="36" xfId="0" applyNumberFormat="1" applyFont="1" applyFill="1" applyBorder="1" applyAlignment="1">
      <alignment horizontal="right" vertical="center" wrapText="1"/>
    </xf>
    <xf numFmtId="0" fontId="15" fillId="4" borderId="37" xfId="0" applyFont="1" applyFill="1" applyBorder="1" applyAlignment="1">
      <alignment vertical="center" wrapText="1"/>
    </xf>
    <xf numFmtId="3" fontId="28" fillId="4" borderId="60" xfId="0" applyNumberFormat="1" applyFont="1" applyFill="1" applyBorder="1" applyAlignment="1">
      <alignment horizontal="right" vertical="center" wrapText="1"/>
    </xf>
    <xf numFmtId="3" fontId="28" fillId="4" borderId="42" xfId="0" applyNumberFormat="1" applyFont="1" applyFill="1" applyBorder="1" applyAlignment="1">
      <alignment horizontal="right" vertical="center" wrapText="1"/>
    </xf>
    <xf numFmtId="9" fontId="28" fillId="4" borderId="42" xfId="0" applyNumberFormat="1" applyFont="1" applyFill="1" applyBorder="1" applyAlignment="1">
      <alignment horizontal="right" wrapText="1"/>
    </xf>
    <xf numFmtId="3" fontId="28" fillId="4" borderId="36" xfId="0" applyNumberFormat="1" applyFont="1" applyFill="1" applyBorder="1" applyAlignment="1">
      <alignment horizontal="right" vertical="center" wrapText="1"/>
    </xf>
    <xf numFmtId="0" fontId="15" fillId="4" borderId="12" xfId="0" applyFont="1" applyFill="1" applyBorder="1" applyAlignment="1">
      <alignment vertical="center" wrapText="1"/>
    </xf>
    <xf numFmtId="3" fontId="25" fillId="4" borderId="12" xfId="0" applyNumberFormat="1" applyFont="1" applyFill="1" applyBorder="1" applyAlignment="1">
      <alignment horizontal="right" vertical="center" wrapText="1"/>
    </xf>
    <xf numFmtId="9" fontId="25" fillId="4" borderId="12" xfId="0" applyNumberFormat="1" applyFont="1" applyFill="1" applyBorder="1" applyAlignment="1">
      <alignment horizontal="right" vertical="center" wrapText="1"/>
    </xf>
    <xf numFmtId="3" fontId="25" fillId="4" borderId="13" xfId="0" applyNumberFormat="1" applyFont="1" applyFill="1" applyBorder="1" applyAlignment="1">
      <alignment horizontal="right" vertical="center" wrapText="1"/>
    </xf>
    <xf numFmtId="0" fontId="15" fillId="4" borderId="38" xfId="0" applyFont="1" applyFill="1" applyBorder="1" applyAlignment="1">
      <alignment vertical="center" wrapText="1"/>
    </xf>
    <xf numFmtId="3" fontId="28" fillId="4" borderId="27" xfId="0" applyNumberFormat="1" applyFont="1" applyFill="1" applyBorder="1" applyAlignment="1">
      <alignment horizontal="right" vertical="center" wrapText="1"/>
    </xf>
    <xf numFmtId="3" fontId="28" fillId="4" borderId="12" xfId="0" applyNumberFormat="1" applyFont="1" applyFill="1" applyBorder="1" applyAlignment="1">
      <alignment horizontal="right" vertical="center" wrapText="1"/>
    </xf>
    <xf numFmtId="9" fontId="28" fillId="4" borderId="12" xfId="0" applyNumberFormat="1" applyFont="1" applyFill="1" applyBorder="1" applyAlignment="1">
      <alignment horizontal="right" wrapText="1"/>
    </xf>
    <xf numFmtId="3" fontId="28" fillId="4" borderId="13" xfId="0" applyNumberFormat="1" applyFont="1" applyFill="1" applyBorder="1" applyAlignment="1">
      <alignment horizontal="right" vertical="center" wrapText="1"/>
    </xf>
    <xf numFmtId="0" fontId="15" fillId="4" borderId="46" xfId="0" applyFont="1" applyFill="1" applyBorder="1" applyAlignment="1">
      <alignment vertical="center" wrapText="1"/>
    </xf>
    <xf numFmtId="3" fontId="28" fillId="4" borderId="51" xfId="0" applyNumberFormat="1" applyFont="1" applyFill="1" applyBorder="1" applyAlignment="1">
      <alignment horizontal="right" vertical="center" wrapText="1"/>
    </xf>
    <xf numFmtId="3" fontId="28" fillId="4" borderId="17" xfId="0" applyNumberFormat="1" applyFont="1" applyFill="1" applyBorder="1" applyAlignment="1">
      <alignment horizontal="right" vertical="center" wrapText="1"/>
    </xf>
    <xf numFmtId="9" fontId="28" fillId="4" borderId="17" xfId="0" applyNumberFormat="1" applyFont="1" applyFill="1" applyBorder="1" applyAlignment="1">
      <alignment horizontal="right" wrapText="1"/>
    </xf>
    <xf numFmtId="3" fontId="28" fillId="4" borderId="18" xfId="0" applyNumberFormat="1" applyFont="1" applyFill="1" applyBorder="1" applyAlignment="1">
      <alignment horizontal="right" vertical="center" wrapText="1"/>
    </xf>
    <xf numFmtId="0" fontId="13" fillId="4" borderId="28" xfId="0" applyFont="1" applyFill="1" applyBorder="1" applyAlignment="1">
      <alignment vertical="center" wrapText="1"/>
    </xf>
    <xf numFmtId="3" fontId="28" fillId="4" borderId="52" xfId="0" applyNumberFormat="1" applyFont="1" applyFill="1" applyBorder="1" applyAlignment="1">
      <alignment horizontal="right" vertical="center" wrapText="1"/>
    </xf>
    <xf numFmtId="3" fontId="28" fillId="4" borderId="41" xfId="0" applyNumberFormat="1" applyFont="1" applyFill="1" applyBorder="1" applyAlignment="1">
      <alignment horizontal="right" vertical="center" wrapText="1"/>
    </xf>
    <xf numFmtId="0" fontId="28" fillId="4" borderId="41" xfId="0" applyFont="1" applyFill="1" applyBorder="1" applyAlignment="1">
      <alignment horizontal="right" wrapText="1"/>
    </xf>
    <xf numFmtId="3" fontId="28" fillId="4" borderId="4" xfId="0" applyNumberFormat="1" applyFont="1" applyFill="1" applyBorder="1" applyAlignment="1">
      <alignment horizontal="right" vertical="center" wrapText="1"/>
    </xf>
    <xf numFmtId="0" fontId="25" fillId="4" borderId="12" xfId="0" applyFont="1" applyFill="1" applyBorder="1" applyAlignment="1">
      <alignment horizontal="right" vertical="center" wrapText="1"/>
    </xf>
    <xf numFmtId="0" fontId="15" fillId="4" borderId="17" xfId="0" applyFont="1" applyFill="1" applyBorder="1" applyAlignment="1">
      <alignment vertical="center" wrapText="1"/>
    </xf>
    <xf numFmtId="3" fontId="25" fillId="4" borderId="17" xfId="0" applyNumberFormat="1" applyFont="1" applyFill="1" applyBorder="1" applyAlignment="1">
      <alignment horizontal="right" vertical="center" wrapText="1"/>
    </xf>
    <xf numFmtId="0" fontId="25" fillId="4" borderId="17" xfId="0" applyFont="1" applyFill="1" applyBorder="1" applyAlignment="1">
      <alignment horizontal="right" vertical="center" wrapText="1"/>
    </xf>
    <xf numFmtId="3" fontId="25" fillId="4" borderId="18" xfId="0" applyNumberFormat="1" applyFont="1" applyFill="1" applyBorder="1" applyAlignment="1">
      <alignment horizontal="right" vertical="center" wrapText="1"/>
    </xf>
    <xf numFmtId="0" fontId="15" fillId="0" borderId="42" xfId="0" applyFont="1" applyBorder="1" applyAlignment="1">
      <alignment vertical="center" wrapText="1"/>
    </xf>
    <xf numFmtId="0" fontId="25" fillId="4" borderId="42" xfId="0" applyFont="1" applyFill="1" applyBorder="1" applyAlignment="1">
      <alignment horizontal="right" vertical="center" wrapText="1"/>
    </xf>
    <xf numFmtId="0" fontId="15" fillId="0" borderId="22" xfId="0" applyFont="1" applyBorder="1" applyAlignment="1">
      <alignment vertical="center" wrapText="1"/>
    </xf>
    <xf numFmtId="3" fontId="25" fillId="4" borderId="22" xfId="0" applyNumberFormat="1" applyFont="1" applyFill="1" applyBorder="1" applyAlignment="1">
      <alignment horizontal="right" vertical="center" wrapText="1"/>
    </xf>
    <xf numFmtId="0" fontId="25" fillId="4" borderId="22" xfId="0" applyFont="1" applyFill="1" applyBorder="1" applyAlignment="1">
      <alignment horizontal="right" vertical="center" wrapText="1"/>
    </xf>
    <xf numFmtId="3" fontId="25" fillId="4" borderId="15" xfId="0" applyNumberFormat="1" applyFont="1" applyFill="1" applyBorder="1" applyAlignment="1">
      <alignment horizontal="right" vertical="center" wrapText="1"/>
    </xf>
    <xf numFmtId="0" fontId="30" fillId="0" borderId="0" xfId="11"/>
    <xf numFmtId="0" fontId="14" fillId="0" borderId="0" xfId="3" applyFont="1" applyAlignment="1">
      <alignment horizontal="left"/>
    </xf>
    <xf numFmtId="0" fontId="14" fillId="0" borderId="0" xfId="3" applyFont="1" applyAlignment="1">
      <alignment horizontal="left" wrapText="1"/>
    </xf>
    <xf numFmtId="0" fontId="7" fillId="0" borderId="0" xfId="3" applyFont="1" applyAlignment="1">
      <alignment horizontal="left"/>
    </xf>
    <xf numFmtId="0" fontId="3" fillId="0" borderId="0" xfId="3" applyFont="1" applyAlignment="1">
      <alignment horizontal="left" wrapText="1"/>
    </xf>
    <xf numFmtId="0" fontId="24" fillId="0" borderId="0" xfId="3" applyFont="1" applyAlignment="1">
      <alignment horizontal="left" vertical="center"/>
    </xf>
    <xf numFmtId="0" fontId="3" fillId="0" borderId="0" xfId="3" applyFont="1" applyAlignment="1">
      <alignment horizontal="left"/>
    </xf>
    <xf numFmtId="0" fontId="11" fillId="0" borderId="0" xfId="3" applyFont="1" applyAlignment="1">
      <alignment horizontal="left" vertical="center"/>
    </xf>
    <xf numFmtId="0" fontId="7" fillId="0" borderId="49" xfId="3" applyFont="1" applyBorder="1" applyAlignment="1">
      <alignment horizontal="left" vertical="center" wrapText="1"/>
    </xf>
    <xf numFmtId="0" fontId="3" fillId="0" borderId="12" xfId="3" applyFont="1" applyBorder="1" applyAlignment="1">
      <alignment horizontal="center" vertical="center"/>
    </xf>
    <xf numFmtId="0" fontId="11" fillId="0" borderId="43" xfId="3" applyFont="1" applyBorder="1" applyAlignment="1">
      <alignment horizontal="left" vertical="center"/>
    </xf>
    <xf numFmtId="0" fontId="11" fillId="0" borderId="50" xfId="3" applyFont="1" applyBorder="1" applyAlignment="1">
      <alignment horizontal="left" vertical="center" wrapText="1"/>
    </xf>
    <xf numFmtId="14" fontId="3" fillId="0" borderId="12" xfId="3" applyNumberFormat="1" applyFont="1" applyBorder="1" applyAlignment="1">
      <alignment horizontal="center" vertical="center"/>
    </xf>
    <xf numFmtId="0" fontId="7" fillId="6" borderId="12" xfId="3" applyFont="1" applyFill="1" applyBorder="1" applyAlignment="1">
      <alignment horizontal="left" vertical="center"/>
    </xf>
    <xf numFmtId="0" fontId="7" fillId="6" borderId="14" xfId="3" applyFont="1" applyFill="1" applyBorder="1" applyAlignment="1">
      <alignment vertical="center"/>
    </xf>
    <xf numFmtId="0" fontId="7" fillId="6" borderId="26" xfId="3" applyFont="1" applyFill="1" applyBorder="1" applyAlignment="1">
      <alignment vertical="center"/>
    </xf>
    <xf numFmtId="0" fontId="7" fillId="6" borderId="27" xfId="3" applyFont="1" applyFill="1" applyBorder="1" applyAlignment="1">
      <alignment vertical="center"/>
    </xf>
    <xf numFmtId="0" fontId="3" fillId="0" borderId="12" xfId="3" applyFont="1" applyBorder="1" applyAlignment="1">
      <alignment horizontal="left" vertical="center"/>
    </xf>
    <xf numFmtId="0" fontId="3" fillId="0" borderId="12" xfId="3" applyFont="1" applyBorder="1" applyAlignment="1">
      <alignment horizontal="left" vertical="center" wrapText="1"/>
    </xf>
    <xf numFmtId="165" fontId="6" fillId="0" borderId="12" xfId="2" applyNumberFormat="1" applyFont="1" applyBorder="1" applyAlignment="1">
      <alignment horizontal="right" vertical="center" wrapText="1"/>
    </xf>
    <xf numFmtId="10" fontId="3" fillId="0" borderId="12" xfId="3" applyNumberFormat="1" applyFont="1" applyBorder="1" applyAlignment="1">
      <alignment horizontal="right" vertical="center"/>
    </xf>
    <xf numFmtId="3" fontId="3" fillId="0" borderId="12" xfId="3" applyNumberFormat="1" applyFont="1" applyBorder="1" applyAlignment="1">
      <alignment horizontal="right" vertical="center"/>
    </xf>
    <xf numFmtId="0" fontId="3" fillId="4" borderId="12" xfId="3" applyFont="1" applyFill="1" applyBorder="1" applyAlignment="1">
      <alignment horizontal="left" vertical="center"/>
    </xf>
    <xf numFmtId="0" fontId="3" fillId="4" borderId="12" xfId="3" applyFont="1" applyFill="1" applyBorder="1" applyAlignment="1">
      <alignment horizontal="left" vertical="center" wrapText="1"/>
    </xf>
    <xf numFmtId="0" fontId="7" fillId="3" borderId="14" xfId="3" applyFont="1" applyFill="1" applyBorder="1" applyAlignment="1">
      <alignment vertical="center"/>
    </xf>
    <xf numFmtId="0" fontId="7" fillId="3" borderId="26" xfId="3" applyFont="1" applyFill="1" applyBorder="1" applyAlignment="1">
      <alignment vertical="center"/>
    </xf>
    <xf numFmtId="0" fontId="3" fillId="4" borderId="14" xfId="3" applyFont="1" applyFill="1" applyBorder="1" applyAlignment="1">
      <alignment horizontal="left" vertical="center" wrapText="1"/>
    </xf>
    <xf numFmtId="10" fontId="3" fillId="0" borderId="12" xfId="12" quotePrefix="1" applyNumberFormat="1" applyFont="1" applyBorder="1" applyAlignment="1">
      <alignment horizontal="right" vertical="center"/>
    </xf>
    <xf numFmtId="0" fontId="3" fillId="0" borderId="0" xfId="3" applyFont="1"/>
    <xf numFmtId="0" fontId="16" fillId="0" borderId="0" xfId="3" applyFont="1" applyAlignment="1">
      <alignment vertical="center"/>
    </xf>
    <xf numFmtId="0" fontId="14" fillId="0" borderId="0" xfId="3" applyFont="1" applyAlignment="1">
      <alignment horizontal="right" vertical="center"/>
    </xf>
    <xf numFmtId="0" fontId="24" fillId="0" borderId="0" xfId="3" applyFont="1" applyAlignment="1">
      <alignment horizontal="right" vertical="center" wrapText="1"/>
    </xf>
    <xf numFmtId="0" fontId="6" fillId="5" borderId="12" xfId="3" applyFont="1" applyFill="1" applyBorder="1" applyAlignment="1">
      <alignment vertical="center"/>
    </xf>
    <xf numFmtId="0" fontId="8" fillId="0" borderId="27" xfId="3" applyBorder="1"/>
    <xf numFmtId="0" fontId="6" fillId="5" borderId="0" xfId="3" applyFont="1" applyFill="1" applyAlignment="1">
      <alignment vertical="center" wrapText="1"/>
    </xf>
    <xf numFmtId="0" fontId="14" fillId="0" borderId="28" xfId="3" applyFont="1" applyBorder="1" applyAlignment="1">
      <alignment horizontal="center" vertical="center"/>
    </xf>
    <xf numFmtId="0" fontId="14" fillId="0" borderId="28" xfId="3" applyFont="1" applyBorder="1"/>
    <xf numFmtId="0" fontId="6" fillId="5" borderId="28" xfId="3" applyFont="1" applyFill="1" applyBorder="1" applyAlignment="1">
      <alignment vertical="center" wrapText="1"/>
    </xf>
    <xf numFmtId="14" fontId="14" fillId="0" borderId="50" xfId="3" applyNumberFormat="1" applyFont="1" applyBorder="1" applyAlignment="1">
      <alignment horizontal="center" vertical="center" wrapText="1"/>
    </xf>
    <xf numFmtId="14" fontId="14" fillId="0" borderId="8" xfId="3" applyNumberFormat="1" applyFont="1" applyBorder="1" applyAlignment="1">
      <alignment horizontal="center" vertical="center" wrapText="1"/>
    </xf>
    <xf numFmtId="0" fontId="14" fillId="5" borderId="27" xfId="3" applyFont="1" applyFill="1" applyBorder="1" applyAlignment="1">
      <alignment vertical="center" wrapText="1"/>
    </xf>
    <xf numFmtId="0" fontId="14" fillId="5" borderId="12" xfId="3" applyFont="1" applyFill="1" applyBorder="1" applyAlignment="1">
      <alignment vertical="center" wrapText="1"/>
    </xf>
    <xf numFmtId="0" fontId="3" fillId="5" borderId="24" xfId="3" applyFont="1" applyFill="1" applyBorder="1" applyAlignment="1">
      <alignment horizontal="center" vertical="center" wrapText="1"/>
    </xf>
    <xf numFmtId="0" fontId="3" fillId="0" borderId="24" xfId="3" applyFont="1" applyBorder="1" applyAlignment="1">
      <alignment vertical="center" wrapText="1"/>
    </xf>
    <xf numFmtId="0" fontId="3" fillId="7" borderId="2" xfId="3" applyFont="1" applyFill="1" applyBorder="1" applyAlignment="1">
      <alignment vertical="center" wrapText="1"/>
    </xf>
    <xf numFmtId="165" fontId="6" fillId="0" borderId="28" xfId="2" applyNumberFormat="1" applyFont="1" applyBorder="1" applyAlignment="1">
      <alignment horizontal="right" vertical="center" wrapText="1"/>
    </xf>
    <xf numFmtId="0" fontId="11" fillId="5" borderId="24" xfId="3" applyFont="1" applyFill="1" applyBorder="1" applyAlignment="1">
      <alignment vertical="center" wrapText="1"/>
    </xf>
    <xf numFmtId="0" fontId="11" fillId="5" borderId="1" xfId="3" applyFont="1" applyFill="1" applyBorder="1" applyAlignment="1">
      <alignment vertical="center" wrapText="1"/>
    </xf>
    <xf numFmtId="0" fontId="3" fillId="5" borderId="1" xfId="3" applyFont="1" applyFill="1" applyBorder="1" applyAlignment="1">
      <alignment horizontal="center" vertical="center" wrapText="1"/>
    </xf>
    <xf numFmtId="0" fontId="11" fillId="5" borderId="5" xfId="3" applyFont="1" applyFill="1" applyBorder="1" applyAlignment="1">
      <alignment vertical="center" wrapText="1"/>
    </xf>
    <xf numFmtId="0" fontId="3" fillId="5" borderId="5" xfId="3" applyFont="1" applyFill="1" applyBorder="1" applyAlignment="1">
      <alignment horizontal="center" vertical="center" wrapText="1"/>
    </xf>
    <xf numFmtId="0" fontId="31" fillId="5" borderId="65" xfId="3" applyFont="1" applyFill="1" applyBorder="1" applyAlignment="1">
      <alignment vertical="center" wrapText="1"/>
    </xf>
    <xf numFmtId="3" fontId="3" fillId="5" borderId="5" xfId="3" quotePrefix="1" applyNumberFormat="1" applyFont="1" applyFill="1" applyBorder="1" applyAlignment="1">
      <alignment vertical="center" wrapText="1"/>
    </xf>
    <xf numFmtId="0" fontId="3" fillId="8" borderId="24" xfId="3" applyFont="1" applyFill="1" applyBorder="1" applyAlignment="1">
      <alignment horizontal="center" vertical="center" wrapText="1"/>
    </xf>
    <xf numFmtId="0" fontId="3" fillId="8" borderId="24" xfId="3" applyFont="1" applyFill="1" applyBorder="1" applyAlignment="1">
      <alignment vertical="center" wrapText="1"/>
    </xf>
    <xf numFmtId="0" fontId="3" fillId="5" borderId="62" xfId="3" applyFont="1" applyFill="1" applyBorder="1" applyAlignment="1">
      <alignment vertical="center" wrapText="1"/>
    </xf>
    <xf numFmtId="0" fontId="7" fillId="7" borderId="1" xfId="3" applyFont="1" applyFill="1" applyBorder="1" applyAlignment="1">
      <alignment vertical="center"/>
    </xf>
    <xf numFmtId="0" fontId="3" fillId="5" borderId="24" xfId="3" applyFont="1" applyFill="1" applyBorder="1" applyAlignment="1">
      <alignment vertical="center" wrapText="1"/>
    </xf>
    <xf numFmtId="3" fontId="3" fillId="5" borderId="24" xfId="3" quotePrefix="1" applyNumberFormat="1" applyFont="1" applyFill="1" applyBorder="1" applyAlignment="1">
      <alignment vertical="center" wrapText="1"/>
    </xf>
    <xf numFmtId="0" fontId="3" fillId="0" borderId="24" xfId="3" applyFont="1" applyBorder="1" applyAlignment="1">
      <alignment horizontal="center" vertical="center" wrapText="1"/>
    </xf>
    <xf numFmtId="0" fontId="7" fillId="3" borderId="14" xfId="3" applyFont="1" applyFill="1" applyBorder="1"/>
    <xf numFmtId="0" fontId="7" fillId="3" borderId="26" xfId="3" applyFont="1" applyFill="1" applyBorder="1"/>
    <xf numFmtId="0" fontId="7" fillId="3" borderId="43" xfId="3" applyFont="1" applyFill="1" applyBorder="1"/>
    <xf numFmtId="0" fontId="3" fillId="0" borderId="31" xfId="3" applyFont="1" applyBorder="1" applyAlignment="1">
      <alignment horizontal="center" vertical="center"/>
    </xf>
    <xf numFmtId="0" fontId="3" fillId="0" borderId="33" xfId="3" applyFont="1" applyBorder="1" applyAlignment="1">
      <alignment vertical="center"/>
    </xf>
    <xf numFmtId="0" fontId="3" fillId="0" borderId="68" xfId="3" applyFont="1" applyBorder="1" applyAlignment="1">
      <alignment vertical="center"/>
    </xf>
    <xf numFmtId="0" fontId="3" fillId="0" borderId="69" xfId="3" applyFont="1" applyBorder="1" applyAlignment="1">
      <alignment vertical="center"/>
    </xf>
    <xf numFmtId="0" fontId="3" fillId="0" borderId="70" xfId="3" applyFont="1" applyBorder="1" applyAlignment="1">
      <alignment vertical="center"/>
    </xf>
    <xf numFmtId="0" fontId="3" fillId="0" borderId="1" xfId="3" applyFont="1" applyBorder="1" applyAlignment="1">
      <alignment horizontal="center" vertical="center"/>
    </xf>
    <xf numFmtId="0" fontId="3" fillId="0" borderId="28" xfId="3" applyFont="1" applyBorder="1" applyAlignment="1">
      <alignment vertical="center" wrapText="1"/>
    </xf>
    <xf numFmtId="0" fontId="3" fillId="0" borderId="62" xfId="3" applyFont="1" applyBorder="1" applyAlignment="1">
      <alignment vertical="center"/>
    </xf>
    <xf numFmtId="0" fontId="3" fillId="0" borderId="63" xfId="3" applyFont="1" applyBorder="1" applyAlignment="1">
      <alignment vertical="center"/>
    </xf>
    <xf numFmtId="0" fontId="3" fillId="0" borderId="64" xfId="3" applyFont="1" applyBorder="1" applyAlignment="1">
      <alignment vertical="center"/>
    </xf>
    <xf numFmtId="0" fontId="3" fillId="0" borderId="5" xfId="3" applyFont="1" applyBorder="1" applyAlignment="1">
      <alignment horizontal="center" vertical="center"/>
    </xf>
    <xf numFmtId="0" fontId="3" fillId="0" borderId="33" xfId="3" applyFont="1" applyBorder="1" applyAlignment="1">
      <alignment vertical="center" wrapText="1"/>
    </xf>
    <xf numFmtId="0" fontId="3" fillId="0" borderId="65" xfId="3" applyFont="1" applyBorder="1" applyAlignment="1">
      <alignment vertical="center"/>
    </xf>
    <xf numFmtId="0" fontId="3" fillId="0" borderId="71" xfId="3" applyFont="1" applyBorder="1" applyAlignment="1">
      <alignment vertical="center"/>
    </xf>
    <xf numFmtId="0" fontId="3" fillId="0" borderId="72" xfId="3" applyFont="1" applyBorder="1" applyAlignment="1">
      <alignment vertical="center"/>
    </xf>
    <xf numFmtId="0" fontId="32" fillId="0" borderId="0" xfId="3" applyFont="1"/>
    <xf numFmtId="0" fontId="33" fillId="0" borderId="0" xfId="3" applyFont="1" applyAlignment="1">
      <alignment vertical="center" wrapText="1"/>
    </xf>
    <xf numFmtId="0" fontId="7" fillId="0" borderId="0" xfId="3" applyFont="1" applyAlignment="1">
      <alignment vertical="center" wrapText="1"/>
    </xf>
    <xf numFmtId="0" fontId="11" fillId="0" borderId="73" xfId="3" applyFont="1" applyBorder="1" applyAlignment="1">
      <alignment vertical="center" wrapText="1"/>
    </xf>
    <xf numFmtId="0" fontId="11" fillId="0" borderId="74" xfId="3" applyFont="1" applyBorder="1" applyAlignment="1">
      <alignment vertical="center" wrapText="1"/>
    </xf>
    <xf numFmtId="0" fontId="3" fillId="0" borderId="3" xfId="3" applyFont="1" applyBorder="1" applyAlignment="1">
      <alignment horizontal="center" vertical="center" wrapText="1"/>
    </xf>
    <xf numFmtId="0" fontId="3" fillId="0" borderId="53" xfId="3" applyFont="1" applyBorder="1" applyAlignment="1">
      <alignment horizontal="center" vertical="center"/>
    </xf>
    <xf numFmtId="0" fontId="7" fillId="9" borderId="78" xfId="3" applyFont="1" applyFill="1" applyBorder="1" applyAlignment="1">
      <alignment vertical="center" wrapText="1"/>
    </xf>
    <xf numFmtId="0" fontId="7" fillId="9" borderId="34" xfId="3" applyFont="1" applyFill="1" applyBorder="1" applyAlignment="1">
      <alignment vertical="center" wrapText="1"/>
    </xf>
    <xf numFmtId="0" fontId="3" fillId="10" borderId="77" xfId="3" applyFont="1" applyFill="1" applyBorder="1" applyAlignment="1">
      <alignment vertical="center" wrapText="1"/>
    </xf>
    <xf numFmtId="0" fontId="3" fillId="10" borderId="30" xfId="3" applyFont="1" applyFill="1" applyBorder="1" applyAlignment="1">
      <alignment vertical="center" wrapText="1"/>
    </xf>
    <xf numFmtId="3" fontId="7" fillId="10" borderId="30" xfId="3" applyNumberFormat="1" applyFont="1" applyFill="1" applyBorder="1" applyAlignment="1">
      <alignment horizontal="right" vertical="center" wrapText="1"/>
    </xf>
    <xf numFmtId="3" fontId="7" fillId="10" borderId="79" xfId="3" applyNumberFormat="1" applyFont="1" applyFill="1" applyBorder="1" applyAlignment="1">
      <alignment horizontal="right" vertical="center" wrapText="1"/>
    </xf>
    <xf numFmtId="0" fontId="3" fillId="0" borderId="77" xfId="3" applyFont="1" applyBorder="1" applyAlignment="1">
      <alignment vertical="center" wrapText="1"/>
    </xf>
    <xf numFmtId="0" fontId="3" fillId="0" borderId="30" xfId="3" applyFont="1" applyBorder="1" applyAlignment="1">
      <alignment vertical="center" wrapText="1"/>
    </xf>
    <xf numFmtId="0" fontId="3" fillId="0" borderId="30" xfId="3" applyFont="1" applyBorder="1" applyAlignment="1">
      <alignment vertical="center"/>
    </xf>
    <xf numFmtId="0" fontId="11" fillId="0" borderId="30" xfId="3" applyFont="1" applyBorder="1" applyAlignment="1">
      <alignment horizontal="left" vertical="center" wrapText="1" indent="2"/>
    </xf>
    <xf numFmtId="3" fontId="3" fillId="0" borderId="30" xfId="3" applyNumberFormat="1" applyFont="1" applyBorder="1" applyAlignment="1">
      <alignment horizontal="right" vertical="center" wrapText="1"/>
    </xf>
    <xf numFmtId="3" fontId="3" fillId="0" borderId="79" xfId="3" applyNumberFormat="1" applyFont="1" applyBorder="1" applyAlignment="1">
      <alignment horizontal="right" vertical="center" wrapText="1"/>
    </xf>
    <xf numFmtId="0" fontId="3" fillId="10" borderId="30" xfId="3" applyFont="1" applyFill="1" applyBorder="1" applyAlignment="1">
      <alignment vertical="center"/>
    </xf>
    <xf numFmtId="0" fontId="11" fillId="0" borderId="34" xfId="3" applyFont="1" applyBorder="1" applyAlignment="1">
      <alignment horizontal="left" vertical="center" wrapText="1" indent="2"/>
    </xf>
    <xf numFmtId="3" fontId="11" fillId="11" borderId="30" xfId="3" applyNumberFormat="1" applyFont="1" applyFill="1" applyBorder="1" applyAlignment="1">
      <alignment vertical="center" wrapText="1"/>
    </xf>
    <xf numFmtId="0" fontId="7" fillId="0" borderId="77" xfId="3" applyFont="1" applyBorder="1" applyAlignment="1">
      <alignment vertical="center" wrapText="1"/>
    </xf>
    <xf numFmtId="0" fontId="7" fillId="0" borderId="30" xfId="3" applyFont="1" applyBorder="1" applyAlignment="1">
      <alignment vertical="center" wrapText="1"/>
    </xf>
    <xf numFmtId="0" fontId="7" fillId="0" borderId="30" xfId="3" applyFont="1" applyBorder="1" applyAlignment="1">
      <alignment vertical="center"/>
    </xf>
    <xf numFmtId="3" fontId="3" fillId="11" borderId="30" xfId="3" applyNumberFormat="1" applyFont="1" applyFill="1" applyBorder="1" applyAlignment="1">
      <alignment vertical="center"/>
    </xf>
    <xf numFmtId="3" fontId="7" fillId="0" borderId="79" xfId="3" applyNumberFormat="1" applyFont="1" applyBorder="1" applyAlignment="1">
      <alignment horizontal="right" vertical="center" wrapText="1"/>
    </xf>
    <xf numFmtId="0" fontId="7" fillId="0" borderId="0" xfId="3" applyFont="1"/>
    <xf numFmtId="0" fontId="23" fillId="0" borderId="73" xfId="3" applyFont="1" applyBorder="1" applyAlignment="1">
      <alignment vertical="center" wrapText="1"/>
    </xf>
    <xf numFmtId="0" fontId="23" fillId="0" borderId="74" xfId="3" applyFont="1" applyBorder="1" applyAlignment="1">
      <alignment vertical="center" wrapText="1"/>
    </xf>
    <xf numFmtId="0" fontId="21" fillId="0" borderId="28" xfId="3" applyFont="1" applyBorder="1" applyAlignment="1">
      <alignment horizontal="center" vertical="center" wrapText="1"/>
    </xf>
    <xf numFmtId="0" fontId="21" fillId="0" borderId="53" xfId="3" applyFont="1" applyBorder="1" applyAlignment="1">
      <alignment horizontal="center" vertical="center"/>
    </xf>
    <xf numFmtId="0" fontId="7" fillId="0" borderId="3" xfId="3" applyFont="1" applyBorder="1" applyAlignment="1">
      <alignment vertical="center"/>
    </xf>
    <xf numFmtId="0" fontId="7" fillId="11" borderId="30" xfId="3" applyFont="1" applyFill="1" applyBorder="1" applyAlignment="1">
      <alignment horizontal="center" vertical="center" wrapText="1"/>
    </xf>
    <xf numFmtId="0" fontId="7" fillId="10" borderId="30" xfId="3" applyFont="1" applyFill="1" applyBorder="1" applyAlignment="1">
      <alignment vertical="center" wrapText="1"/>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10" borderId="81" xfId="3" applyNumberFormat="1" applyFont="1" applyFill="1" applyBorder="1" applyAlignment="1">
      <alignment vertical="center" wrapText="1"/>
    </xf>
    <xf numFmtId="3" fontId="3" fillId="0" borderId="28" xfId="3" applyNumberFormat="1" applyFont="1" applyBorder="1" applyAlignment="1">
      <alignment vertical="center" wrapText="1"/>
    </xf>
    <xf numFmtId="0" fontId="11" fillId="0" borderId="30" xfId="3" applyFont="1" applyBorder="1" applyAlignment="1">
      <alignment horizontal="left" vertical="center" wrapText="1" indent="4"/>
    </xf>
    <xf numFmtId="0" fontId="7" fillId="10" borderId="28" xfId="3" applyFont="1" applyFill="1" applyBorder="1" applyAlignment="1">
      <alignment vertical="center" wrapText="1"/>
    </xf>
    <xf numFmtId="3" fontId="7" fillId="10" borderId="28" xfId="3" applyNumberFormat="1" applyFont="1" applyFill="1" applyBorder="1" applyAlignment="1">
      <alignment vertical="center" wrapText="1"/>
    </xf>
    <xf numFmtId="0" fontId="3" fillId="11" borderId="30" xfId="3" applyFont="1" applyFill="1" applyBorder="1" applyAlignment="1">
      <alignment horizontal="center" vertical="center"/>
    </xf>
    <xf numFmtId="3" fontId="7" fillId="4" borderId="30" xfId="3" applyNumberFormat="1" applyFont="1" applyFill="1" applyBorder="1" applyAlignment="1">
      <alignment horizontal="right" vertical="center" wrapText="1"/>
    </xf>
    <xf numFmtId="0" fontId="7" fillId="0" borderId="28" xfId="3" applyFont="1" applyBorder="1" applyAlignment="1">
      <alignment vertical="center" wrapText="1"/>
    </xf>
    <xf numFmtId="0" fontId="7" fillId="0" borderId="3" xfId="3" applyFont="1" applyBorder="1" applyAlignment="1">
      <alignment vertical="center" wrapText="1"/>
    </xf>
    <xf numFmtId="0" fontId="3" fillId="11" borderId="3" xfId="3" applyFont="1" applyFill="1" applyBorder="1" applyAlignment="1">
      <alignment vertical="center"/>
    </xf>
    <xf numFmtId="10" fontId="3" fillId="0" borderId="3" xfId="3" applyNumberFormat="1" applyFont="1" applyBorder="1" applyAlignment="1">
      <alignment vertical="center"/>
    </xf>
    <xf numFmtId="166" fontId="3" fillId="0" borderId="12" xfId="9" applyNumberFormat="1" applyFont="1" applyBorder="1" applyAlignment="1">
      <alignment horizontal="center" vertical="center" wrapText="1"/>
    </xf>
    <xf numFmtId="0" fontId="8" fillId="0" borderId="0" xfId="3" applyAlignment="1">
      <alignment horizontal="left" wrapText="1"/>
    </xf>
    <xf numFmtId="0" fontId="8" fillId="0" borderId="0" xfId="3" applyAlignment="1">
      <alignment horizontal="left"/>
    </xf>
    <xf numFmtId="0" fontId="9" fillId="0" borderId="0" xfId="3" applyFont="1" applyAlignment="1">
      <alignment wrapText="1"/>
    </xf>
    <xf numFmtId="0" fontId="9" fillId="0" borderId="0" xfId="3" applyFont="1" applyAlignment="1">
      <alignment horizontal="left" wrapText="1"/>
    </xf>
    <xf numFmtId="0" fontId="9" fillId="0" borderId="0" xfId="3" applyFont="1" applyAlignment="1">
      <alignment horizontal="left"/>
    </xf>
    <xf numFmtId="0" fontId="20" fillId="0" borderId="12" xfId="3" applyFont="1" applyBorder="1" applyAlignment="1">
      <alignment horizontal="center" vertical="center"/>
    </xf>
    <xf numFmtId="0" fontId="20" fillId="0" borderId="12" xfId="3" applyFont="1" applyBorder="1" applyAlignment="1">
      <alignment horizontal="center" vertical="center" wrapText="1"/>
    </xf>
    <xf numFmtId="14" fontId="20" fillId="0" borderId="12" xfId="3" applyNumberFormat="1" applyFont="1" applyBorder="1" applyAlignment="1">
      <alignment horizontal="center" vertical="center" wrapText="1"/>
    </xf>
    <xf numFmtId="14" fontId="20" fillId="0" borderId="12" xfId="3" applyNumberFormat="1" applyFont="1" applyBorder="1" applyAlignment="1">
      <alignment horizontal="center" vertical="center"/>
    </xf>
    <xf numFmtId="0" fontId="20" fillId="0" borderId="12" xfId="3" applyFont="1" applyBorder="1" applyAlignment="1">
      <alignment vertical="center" wrapText="1"/>
    </xf>
    <xf numFmtId="3" fontId="9" fillId="0" borderId="12" xfId="3" applyNumberFormat="1" applyFont="1" applyBorder="1" applyAlignment="1">
      <alignment vertical="center" wrapText="1"/>
    </xf>
    <xf numFmtId="0" fontId="9" fillId="0" borderId="12" xfId="3" applyFont="1" applyBorder="1" applyAlignment="1">
      <alignment horizontal="center" vertical="center"/>
    </xf>
    <xf numFmtId="0" fontId="9" fillId="0" borderId="12" xfId="3" applyFont="1" applyBorder="1" applyAlignment="1">
      <alignment horizontal="left" vertical="center" wrapText="1" indent="1"/>
    </xf>
    <xf numFmtId="0" fontId="35" fillId="0" borderId="12" xfId="3" applyFont="1" applyBorder="1" applyAlignment="1">
      <alignment horizontal="center" vertical="center"/>
    </xf>
    <xf numFmtId="0" fontId="35" fillId="0" borderId="12" xfId="3" applyFont="1" applyBorder="1" applyAlignment="1">
      <alignment horizontal="left" vertical="center" wrapText="1" indent="1"/>
    </xf>
    <xf numFmtId="3" fontId="9" fillId="0" borderId="12" xfId="3" applyNumberFormat="1" applyFont="1" applyBorder="1" applyAlignment="1">
      <alignment vertical="center"/>
    </xf>
    <xf numFmtId="0" fontId="9" fillId="0" borderId="12" xfId="3" applyFont="1" applyBorder="1" applyAlignment="1">
      <alignment vertical="center" wrapText="1"/>
    </xf>
    <xf numFmtId="0" fontId="10" fillId="0" borderId="12" xfId="3" applyFont="1" applyBorder="1" applyAlignment="1">
      <alignment horizontal="center" vertical="center"/>
    </xf>
    <xf numFmtId="0" fontId="10" fillId="0" borderId="12" xfId="3" applyFont="1" applyBorder="1" applyAlignment="1">
      <alignment vertical="center" wrapText="1"/>
    </xf>
    <xf numFmtId="0" fontId="22" fillId="0" borderId="0" xfId="12" applyFont="1" applyAlignment="1">
      <alignment vertical="center"/>
    </xf>
    <xf numFmtId="0" fontId="22" fillId="0" borderId="12" xfId="3" applyFont="1" applyBorder="1"/>
    <xf numFmtId="0" fontId="36" fillId="0" borderId="12" xfId="3" applyFont="1" applyBorder="1" applyAlignment="1">
      <alignment horizontal="center" vertical="center"/>
    </xf>
    <xf numFmtId="0" fontId="22" fillId="5" borderId="12" xfId="12" applyFont="1" applyFill="1" applyBorder="1" applyAlignment="1">
      <alignment horizontal="center" vertical="center"/>
    </xf>
    <xf numFmtId="0" fontId="3" fillId="0" borderId="12" xfId="3" applyFont="1" applyBorder="1" applyAlignment="1">
      <alignment vertical="center" wrapText="1"/>
    </xf>
    <xf numFmtId="0" fontId="3" fillId="0" borderId="12" xfId="3" applyFont="1" applyBorder="1" applyAlignment="1">
      <alignment vertical="center"/>
    </xf>
    <xf numFmtId="0" fontId="3" fillId="0" borderId="12" xfId="3" quotePrefix="1" applyFont="1" applyBorder="1" applyAlignment="1">
      <alignment vertical="center"/>
    </xf>
    <xf numFmtId="3" fontId="3" fillId="0" borderId="12" xfId="3" quotePrefix="1" applyNumberFormat="1" applyFont="1" applyBorder="1" applyAlignment="1">
      <alignment vertical="center"/>
    </xf>
    <xf numFmtId="0" fontId="22" fillId="3" borderId="12" xfId="12" applyFont="1" applyFill="1" applyBorder="1" applyAlignment="1">
      <alignment horizontal="center" vertical="center"/>
    </xf>
    <xf numFmtId="0" fontId="36" fillId="3" borderId="12" xfId="12" applyFont="1" applyFill="1" applyBorder="1" applyAlignment="1">
      <alignment vertical="center" wrapText="1"/>
    </xf>
    <xf numFmtId="166" fontId="3" fillId="3" borderId="12" xfId="9" quotePrefix="1" applyNumberFormat="1" applyFont="1" applyFill="1" applyBorder="1" applyAlignment="1">
      <alignment vertical="center"/>
    </xf>
    <xf numFmtId="0" fontId="3" fillId="0" borderId="40" xfId="3" applyFont="1" applyBorder="1" applyAlignment="1">
      <alignment horizontal="center"/>
    </xf>
    <xf numFmtId="0" fontId="3" fillId="0" borderId="51" xfId="3" applyFont="1" applyBorder="1" applyAlignment="1">
      <alignment wrapText="1"/>
    </xf>
    <xf numFmtId="0" fontId="7" fillId="0" borderId="12" xfId="3" applyFont="1" applyBorder="1" applyAlignment="1">
      <alignment horizontal="center" vertical="center"/>
    </xf>
    <xf numFmtId="14" fontId="7" fillId="0" borderId="12" xfId="3" applyNumberFormat="1" applyFont="1" applyBorder="1" applyAlignment="1">
      <alignment horizontal="center" vertical="center"/>
    </xf>
    <xf numFmtId="0" fontId="7" fillId="9" borderId="14" xfId="12" applyFont="1" applyFill="1" applyBorder="1"/>
    <xf numFmtId="0" fontId="7" fillId="9" borderId="26" xfId="12" applyFont="1" applyFill="1" applyBorder="1"/>
    <xf numFmtId="0" fontId="7" fillId="9" borderId="27" xfId="12" applyFont="1" applyFill="1" applyBorder="1"/>
    <xf numFmtId="0" fontId="3" fillId="0" borderId="12" xfId="12" applyFont="1" applyBorder="1"/>
    <xf numFmtId="0" fontId="3" fillId="0" borderId="12" xfId="12" applyFont="1" applyBorder="1" applyAlignment="1">
      <alignment horizontal="center" vertical="center"/>
    </xf>
    <xf numFmtId="0" fontId="3" fillId="0" borderId="12" xfId="12" applyFont="1" applyBorder="1" applyAlignment="1">
      <alignment vertical="center" wrapText="1"/>
    </xf>
    <xf numFmtId="3" fontId="3" fillId="0" borderId="12" xfId="9" applyNumberFormat="1" applyFont="1" applyBorder="1" applyAlignment="1">
      <alignment horizontal="right" vertical="center" wrapText="1"/>
    </xf>
    <xf numFmtId="0" fontId="3" fillId="5" borderId="12" xfId="12" applyFont="1" applyFill="1" applyBorder="1" applyAlignment="1">
      <alignment horizontal="center" vertical="center"/>
    </xf>
    <xf numFmtId="0" fontId="3" fillId="5" borderId="12" xfId="12" applyFont="1" applyFill="1" applyBorder="1" applyAlignment="1">
      <alignment vertical="center" wrapText="1"/>
    </xf>
    <xf numFmtId="0" fontId="3" fillId="0" borderId="12" xfId="12" applyFont="1" applyBorder="1" applyAlignment="1">
      <alignment horizontal="center"/>
    </xf>
    <xf numFmtId="0" fontId="7" fillId="0" borderId="12" xfId="12" applyFont="1" applyBorder="1" applyAlignment="1">
      <alignment horizontal="justify" vertical="top" wrapText="1"/>
    </xf>
    <xf numFmtId="0" fontId="3" fillId="0" borderId="12" xfId="12" applyFont="1" applyBorder="1" applyAlignment="1">
      <alignment horizontal="justify" vertical="top" wrapText="1"/>
    </xf>
    <xf numFmtId="0" fontId="3" fillId="0" borderId="12" xfId="12" quotePrefix="1" applyFont="1" applyBorder="1" applyAlignment="1">
      <alignment vertical="center" wrapText="1"/>
    </xf>
    <xf numFmtId="0" fontId="3" fillId="0" borderId="12" xfId="12" applyFont="1" applyBorder="1" applyAlignment="1">
      <alignment horizontal="left" vertical="center" wrapText="1"/>
    </xf>
    <xf numFmtId="0" fontId="3" fillId="3" borderId="12" xfId="12" applyFont="1" applyFill="1" applyBorder="1" applyAlignment="1">
      <alignment horizontal="center" vertical="center"/>
    </xf>
    <xf numFmtId="0" fontId="7" fillId="3" borderId="12" xfId="12" applyFont="1" applyFill="1" applyBorder="1" applyAlignment="1">
      <alignment horizontal="justify" vertical="center" wrapText="1"/>
    </xf>
    <xf numFmtId="3" fontId="3" fillId="3" borderId="12" xfId="9" applyNumberFormat="1" applyFont="1" applyFill="1" applyBorder="1" applyAlignment="1">
      <alignment horizontal="right" vertical="center" wrapText="1"/>
    </xf>
    <xf numFmtId="0" fontId="7" fillId="3" borderId="12" xfId="12" applyFont="1" applyFill="1" applyBorder="1" applyAlignment="1">
      <alignment horizontal="justify" vertical="top" wrapText="1"/>
    </xf>
    <xf numFmtId="0" fontId="7" fillId="9" borderId="14" xfId="12" applyFont="1" applyFill="1" applyBorder="1" applyAlignment="1">
      <alignment vertical="center"/>
    </xf>
    <xf numFmtId="0" fontId="7" fillId="9" borderId="26" xfId="12" applyFont="1" applyFill="1" applyBorder="1" applyAlignment="1">
      <alignment vertical="center"/>
    </xf>
    <xf numFmtId="0" fontId="7" fillId="9" borderId="27" xfId="12" applyFont="1" applyFill="1" applyBorder="1" applyAlignment="1">
      <alignment vertical="center"/>
    </xf>
    <xf numFmtId="0" fontId="3" fillId="0" borderId="12" xfId="3" applyFont="1" applyBorder="1" applyAlignment="1">
      <alignment horizontal="justify" vertical="top" wrapText="1"/>
    </xf>
    <xf numFmtId="0" fontId="3" fillId="3" borderId="12" xfId="12" applyFont="1" applyFill="1" applyBorder="1" applyAlignment="1">
      <alignment horizontal="justify" vertical="top" wrapText="1"/>
    </xf>
    <xf numFmtId="0" fontId="3" fillId="3" borderId="12" xfId="12" quotePrefix="1" applyFont="1" applyFill="1" applyBorder="1" applyAlignment="1">
      <alignment vertical="center"/>
    </xf>
    <xf numFmtId="0" fontId="7" fillId="0" borderId="12" xfId="12" applyFont="1" applyBorder="1" applyAlignment="1">
      <alignment wrapText="1"/>
    </xf>
    <xf numFmtId="0" fontId="7" fillId="3" borderId="12" xfId="3" applyFont="1" applyFill="1" applyBorder="1" applyAlignment="1">
      <alignment horizontal="justify" vertical="top" wrapText="1"/>
    </xf>
    <xf numFmtId="0" fontId="3" fillId="0" borderId="12" xfId="12" applyFont="1" applyBorder="1" applyAlignment="1">
      <alignment wrapText="1"/>
    </xf>
    <xf numFmtId="10" fontId="3" fillId="0" borderId="12" xfId="10" quotePrefix="1" applyNumberFormat="1" applyFont="1" applyBorder="1" applyAlignment="1">
      <alignment vertical="center"/>
    </xf>
    <xf numFmtId="10" fontId="3" fillId="0" borderId="12" xfId="12" quotePrefix="1" applyNumberFormat="1" applyFont="1" applyBorder="1" applyAlignment="1">
      <alignment vertical="center"/>
    </xf>
    <xf numFmtId="0" fontId="3" fillId="0" borderId="12" xfId="12" quotePrefix="1" applyFont="1" applyBorder="1" applyAlignment="1">
      <alignment vertical="center"/>
    </xf>
    <xf numFmtId="0" fontId="3" fillId="0" borderId="12" xfId="12" applyFont="1" applyBorder="1" applyAlignment="1">
      <alignment vertical="center"/>
    </xf>
    <xf numFmtId="0" fontId="7" fillId="9" borderId="14" xfId="3" applyFont="1" applyFill="1" applyBorder="1" applyAlignment="1">
      <alignment vertical="center"/>
    </xf>
    <xf numFmtId="0" fontId="7" fillId="9" borderId="26" xfId="3" applyFont="1" applyFill="1" applyBorder="1" applyAlignment="1">
      <alignment vertical="center"/>
    </xf>
    <xf numFmtId="0" fontId="7" fillId="9" borderId="27" xfId="3" applyFont="1" applyFill="1" applyBorder="1" applyAlignment="1">
      <alignment vertical="center"/>
    </xf>
    <xf numFmtId="3" fontId="3" fillId="0" borderId="12" xfId="12" quotePrefix="1" applyNumberFormat="1" applyFont="1" applyBorder="1" applyAlignment="1">
      <alignment vertical="center"/>
    </xf>
    <xf numFmtId="3" fontId="3" fillId="0" borderId="12" xfId="3" quotePrefix="1" applyNumberFormat="1" applyFont="1" applyBorder="1"/>
    <xf numFmtId="0" fontId="14" fillId="0" borderId="0" xfId="3" applyFont="1" applyAlignment="1">
      <alignment wrapText="1"/>
    </xf>
    <xf numFmtId="0" fontId="14" fillId="0" borderId="0" xfId="12" applyFont="1"/>
    <xf numFmtId="0" fontId="14" fillId="0" borderId="0" xfId="12" applyFont="1" applyAlignment="1">
      <alignment wrapText="1"/>
    </xf>
    <xf numFmtId="0" fontId="16" fillId="0" borderId="12" xfId="3" applyFont="1" applyBorder="1" applyAlignment="1">
      <alignment horizontal="center"/>
    </xf>
    <xf numFmtId="0" fontId="14" fillId="0" borderId="12" xfId="12" applyFont="1" applyBorder="1"/>
    <xf numFmtId="0" fontId="14" fillId="0" borderId="12" xfId="12" applyFont="1" applyBorder="1" applyAlignment="1">
      <alignment wrapText="1"/>
    </xf>
    <xf numFmtId="0" fontId="16" fillId="0" borderId="12" xfId="3" applyFont="1" applyBorder="1" applyAlignment="1">
      <alignment wrapText="1"/>
    </xf>
    <xf numFmtId="0" fontId="13" fillId="5" borderId="12" xfId="12" applyFont="1" applyFill="1" applyBorder="1" applyAlignment="1">
      <alignment vertical="center"/>
    </xf>
    <xf numFmtId="0" fontId="13" fillId="5" borderId="12" xfId="12" applyFont="1" applyFill="1" applyBorder="1" applyAlignment="1">
      <alignment vertical="center" wrapText="1"/>
    </xf>
    <xf numFmtId="3" fontId="14" fillId="0" borderId="12" xfId="12" quotePrefix="1" applyNumberFormat="1" applyFont="1" applyBorder="1" applyAlignment="1">
      <alignment vertical="center"/>
    </xf>
    <xf numFmtId="0" fontId="6" fillId="5" borderId="12" xfId="12" applyFont="1" applyFill="1" applyBorder="1" applyAlignment="1">
      <alignment vertical="center"/>
    </xf>
    <xf numFmtId="0" fontId="6" fillId="5" borderId="12" xfId="12" applyFont="1" applyFill="1" applyBorder="1" applyAlignment="1">
      <alignment horizontal="left" vertical="center" wrapText="1"/>
    </xf>
    <xf numFmtId="0" fontId="3" fillId="5" borderId="12" xfId="12" applyFont="1" applyFill="1" applyBorder="1" applyAlignment="1">
      <alignment horizontal="left" vertical="center" wrapText="1"/>
    </xf>
    <xf numFmtId="0" fontId="17" fillId="0" borderId="0" xfId="13"/>
    <xf numFmtId="0" fontId="41" fillId="0" borderId="83" xfId="13" applyFont="1" applyBorder="1" applyAlignment="1">
      <alignment vertical="center" wrapText="1"/>
    </xf>
    <xf numFmtId="0" fontId="41" fillId="0" borderId="84" xfId="13" applyFont="1" applyBorder="1" applyAlignment="1">
      <alignment vertical="center"/>
    </xf>
    <xf numFmtId="0" fontId="43" fillId="0" borderId="84" xfId="14" applyFont="1" applyBorder="1" applyAlignment="1">
      <alignment vertical="center"/>
    </xf>
    <xf numFmtId="0" fontId="43" fillId="0" borderId="84" xfId="14" applyFont="1" applyBorder="1" applyAlignment="1">
      <alignment vertical="center" wrapText="1"/>
    </xf>
    <xf numFmtId="0" fontId="18" fillId="0" borderId="0" xfId="13" applyFont="1"/>
    <xf numFmtId="0" fontId="4" fillId="0" borderId="0" xfId="3" applyFont="1" applyAlignment="1">
      <alignment vertical="center" wrapText="1"/>
    </xf>
    <xf numFmtId="0" fontId="44" fillId="0" borderId="0" xfId="3" applyFont="1" applyAlignment="1">
      <alignment vertical="center" wrapText="1"/>
    </xf>
    <xf numFmtId="0" fontId="3" fillId="0" borderId="28" xfId="3" applyFont="1" applyBorder="1" applyAlignment="1">
      <alignment horizontal="center" vertical="center" wrapText="1"/>
    </xf>
    <xf numFmtId="0" fontId="6" fillId="0" borderId="37" xfId="3" applyFont="1" applyBorder="1" applyAlignment="1">
      <alignment horizontal="center" vertical="center" wrapText="1"/>
    </xf>
    <xf numFmtId="0" fontId="6" fillId="0" borderId="37" xfId="3" applyFont="1" applyBorder="1" applyAlignment="1">
      <alignment vertical="center" wrapText="1"/>
    </xf>
    <xf numFmtId="0" fontId="6" fillId="0" borderId="37" xfId="3" applyFont="1" applyBorder="1" applyAlignment="1">
      <alignment horizontal="right" vertical="center"/>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5" fillId="0" borderId="38" xfId="3" applyFont="1" applyBorder="1" applyAlignment="1">
      <alignment vertical="center" wrapText="1"/>
    </xf>
    <xf numFmtId="0" fontId="6" fillId="0" borderId="38" xfId="3" applyFont="1" applyBorder="1" applyAlignment="1">
      <alignment horizontal="right" vertical="center" wrapText="1"/>
    </xf>
    <xf numFmtId="0" fontId="15" fillId="0" borderId="38" xfId="3" applyFont="1" applyBorder="1" applyAlignment="1">
      <alignment horizontal="center" vertical="center" wrapText="1"/>
    </xf>
    <xf numFmtId="0" fontId="15" fillId="0" borderId="38" xfId="3" applyFont="1" applyBorder="1" applyAlignment="1">
      <alignment horizontal="right" vertical="center" wrapText="1"/>
    </xf>
    <xf numFmtId="0" fontId="3" fillId="0" borderId="38" xfId="3" applyFont="1" applyBorder="1" applyAlignment="1">
      <alignment horizontal="center" vertical="center" wrapText="1"/>
    </xf>
    <xf numFmtId="0" fontId="3" fillId="0" borderId="38" xfId="3" applyFont="1" applyBorder="1" applyAlignment="1">
      <alignment vertical="center" wrapText="1"/>
    </xf>
    <xf numFmtId="0" fontId="6" fillId="0" borderId="38" xfId="3" applyFont="1" applyBorder="1" applyAlignment="1">
      <alignment horizontal="left" vertical="center" wrapText="1"/>
    </xf>
    <xf numFmtId="0" fontId="3" fillId="0" borderId="39" xfId="3" applyFont="1" applyBorder="1" applyAlignment="1">
      <alignment horizontal="center" vertical="center" wrapText="1"/>
    </xf>
    <xf numFmtId="0" fontId="3" fillId="0" borderId="39" xfId="3" applyFont="1" applyBorder="1" applyAlignment="1">
      <alignment vertical="center" wrapText="1"/>
    </xf>
    <xf numFmtId="0" fontId="6" fillId="0" borderId="39" xfId="3" applyFont="1" applyBorder="1" applyAlignment="1">
      <alignment horizontal="right" vertical="center"/>
    </xf>
    <xf numFmtId="0" fontId="3" fillId="0" borderId="0" xfId="1" applyFont="1" applyAlignment="1">
      <alignment horizontal="right" wrapText="1"/>
    </xf>
    <xf numFmtId="0" fontId="3" fillId="0" borderId="7" xfId="1" applyFont="1" applyBorder="1" applyAlignment="1">
      <alignment horizontal="center" wrapText="1"/>
    </xf>
    <xf numFmtId="165" fontId="3" fillId="0" borderId="9" xfId="2" applyNumberFormat="1" applyFont="1" applyBorder="1" applyAlignment="1">
      <alignment wrapText="1"/>
    </xf>
    <xf numFmtId="165" fontId="3" fillId="0" borderId="10" xfId="2" applyNumberFormat="1" applyFont="1" applyBorder="1" applyAlignment="1">
      <alignment horizontal="center" vertical="center" wrapText="1"/>
    </xf>
    <xf numFmtId="0" fontId="3" fillId="0" borderId="11" xfId="1" applyFont="1" applyBorder="1" applyAlignment="1">
      <alignment horizontal="center" wrapText="1"/>
    </xf>
    <xf numFmtId="0" fontId="7" fillId="0" borderId="11" xfId="1" applyFont="1" applyBorder="1" applyAlignment="1">
      <alignment horizontal="center" wrapText="1"/>
    </xf>
    <xf numFmtId="165" fontId="3" fillId="0" borderId="14" xfId="2" applyNumberFormat="1" applyFont="1" applyBorder="1" applyAlignment="1">
      <alignment wrapText="1"/>
    </xf>
    <xf numFmtId="0" fontId="9" fillId="0" borderId="12" xfId="3" applyFont="1" applyBorder="1" applyAlignment="1">
      <alignment horizontal="justify" vertical="center" wrapText="1"/>
    </xf>
    <xf numFmtId="0" fontId="7" fillId="0" borderId="16" xfId="1" applyFont="1" applyBorder="1" applyAlignment="1">
      <alignment horizontal="center" wrapText="1"/>
    </xf>
    <xf numFmtId="164" fontId="3" fillId="0" borderId="14" xfId="2" applyFont="1" applyBorder="1" applyAlignment="1">
      <alignment wrapText="1"/>
    </xf>
    <xf numFmtId="10" fontId="7" fillId="0" borderId="14" xfId="4" applyNumberFormat="1" applyFont="1" applyBorder="1" applyAlignment="1">
      <alignment wrapText="1"/>
    </xf>
    <xf numFmtId="0" fontId="3" fillId="0" borderId="12" xfId="1" applyFont="1" applyBorder="1" applyAlignment="1">
      <alignment horizontal="left" wrapText="1"/>
    </xf>
    <xf numFmtId="0" fontId="3" fillId="0" borderId="21" xfId="1" applyFont="1" applyBorder="1" applyAlignment="1">
      <alignment horizontal="center" wrapText="1"/>
    </xf>
    <xf numFmtId="164" fontId="3" fillId="0" borderId="23" xfId="2" applyFont="1" applyBorder="1" applyAlignment="1">
      <alignment wrapText="1"/>
    </xf>
    <xf numFmtId="0" fontId="7" fillId="0" borderId="0" xfId="1" applyFont="1" applyAlignment="1">
      <alignment horizontal="left" vertical="center"/>
    </xf>
    <xf numFmtId="0" fontId="16" fillId="0" borderId="0" xfId="3" applyFont="1"/>
    <xf numFmtId="0" fontId="36" fillId="0" borderId="0" xfId="12" applyFont="1"/>
    <xf numFmtId="0" fontId="36" fillId="0" borderId="0" xfId="12" applyFont="1" applyAlignment="1">
      <alignment horizontal="center"/>
    </xf>
    <xf numFmtId="0" fontId="45" fillId="4" borderId="0" xfId="0" applyFont="1" applyFill="1"/>
    <xf numFmtId="0" fontId="36" fillId="0" borderId="0" xfId="3" applyFont="1" applyAlignment="1">
      <alignment vertical="center"/>
    </xf>
    <xf numFmtId="0" fontId="34" fillId="0" borderId="0" xfId="3" applyFont="1" applyAlignment="1">
      <alignment horizontal="left"/>
    </xf>
    <xf numFmtId="10" fontId="3" fillId="0" borderId="12" xfId="9" applyNumberFormat="1" applyFont="1" applyBorder="1" applyAlignment="1">
      <alignment horizontal="right" vertical="center" wrapText="1"/>
    </xf>
    <xf numFmtId="10" fontId="6" fillId="0" borderId="28" xfId="2" applyNumberFormat="1" applyFont="1" applyBorder="1" applyAlignment="1">
      <alignment horizontal="right" vertical="center" wrapText="1"/>
    </xf>
    <xf numFmtId="167" fontId="39" fillId="0" borderId="0" xfId="0" applyNumberFormat="1" applyFont="1" applyAlignment="1">
      <alignment horizontal="right"/>
    </xf>
    <xf numFmtId="0" fontId="40" fillId="5" borderId="82" xfId="13" applyFont="1" applyFill="1" applyBorder="1" applyAlignment="1">
      <alignment horizontal="center" vertical="center" wrapText="1"/>
    </xf>
    <xf numFmtId="0" fontId="4" fillId="2" borderId="1" xfId="3" applyFont="1" applyFill="1" applyBorder="1" applyAlignment="1">
      <alignment horizontal="left" vertical="center" wrapText="1"/>
    </xf>
    <xf numFmtId="0" fontId="4" fillId="2" borderId="2" xfId="3" applyFont="1" applyFill="1" applyBorder="1" applyAlignment="1">
      <alignment horizontal="left" vertical="center" wrapText="1"/>
    </xf>
    <xf numFmtId="0" fontId="4" fillId="2" borderId="3" xfId="3" applyFont="1" applyFill="1" applyBorder="1" applyAlignment="1">
      <alignment horizontal="left" vertical="center" wrapText="1"/>
    </xf>
    <xf numFmtId="0" fontId="26" fillId="2" borderId="1" xfId="3" applyFont="1" applyFill="1" applyBorder="1" applyAlignment="1">
      <alignment horizontal="left" vertical="center" wrapText="1"/>
    </xf>
    <xf numFmtId="0" fontId="26" fillId="2" borderId="2" xfId="3" applyFont="1" applyFill="1" applyBorder="1" applyAlignment="1">
      <alignment horizontal="left" vertical="center" wrapText="1"/>
    </xf>
    <xf numFmtId="0" fontId="26" fillId="2" borderId="3" xfId="3" applyFont="1" applyFill="1" applyBorder="1" applyAlignment="1">
      <alignment horizontal="left" vertical="center" wrapText="1"/>
    </xf>
    <xf numFmtId="0" fontId="9" fillId="0" borderId="0" xfId="3" applyFont="1" applyAlignment="1">
      <alignment horizontal="center" vertical="center"/>
    </xf>
    <xf numFmtId="0" fontId="9" fillId="0" borderId="49" xfId="3" applyFont="1" applyBorder="1" applyAlignment="1">
      <alignment horizontal="center" vertical="center"/>
    </xf>
    <xf numFmtId="0" fontId="9" fillId="0" borderId="43" xfId="3" applyFont="1" applyBorder="1" applyAlignment="1">
      <alignment horizontal="center" vertical="center"/>
    </xf>
    <xf numFmtId="0" fontId="9" fillId="0" borderId="50" xfId="3" applyFont="1" applyBorder="1" applyAlignment="1">
      <alignment horizontal="center" vertical="center"/>
    </xf>
    <xf numFmtId="0" fontId="20" fillId="0" borderId="12" xfId="3" applyFont="1" applyBorder="1" applyAlignment="1">
      <alignment horizontal="center" vertical="center" wrapText="1"/>
    </xf>
    <xf numFmtId="0" fontId="7" fillId="3" borderId="1" xfId="1" applyFont="1" applyFill="1" applyBorder="1" applyAlignment="1">
      <alignment horizontal="left" wrapText="1"/>
    </xf>
    <xf numFmtId="0" fontId="7" fillId="3" borderId="2" xfId="1" applyFont="1" applyFill="1" applyBorder="1" applyAlignment="1">
      <alignment horizontal="left" wrapText="1"/>
    </xf>
    <xf numFmtId="0" fontId="7" fillId="3" borderId="3" xfId="1" applyFont="1" applyFill="1" applyBorder="1" applyAlignment="1">
      <alignment horizontal="left" wrapText="1"/>
    </xf>
    <xf numFmtId="0" fontId="12" fillId="0" borderId="0" xfId="1" applyFont="1" applyAlignment="1">
      <alignment horizontal="left" vertical="center" wrapText="1"/>
    </xf>
    <xf numFmtId="0" fontId="3" fillId="0" borderId="16" xfId="1" applyFont="1" applyBorder="1" applyAlignment="1">
      <alignment horizontal="center" wrapText="1"/>
    </xf>
    <xf numFmtId="0" fontId="8" fillId="0" borderId="19" xfId="3" applyBorder="1" applyAlignment="1">
      <alignment horizontal="center" wrapText="1"/>
    </xf>
    <xf numFmtId="0" fontId="8" fillId="0" borderId="7" xfId="3" applyBorder="1" applyAlignment="1">
      <alignment horizontal="center" wrapText="1"/>
    </xf>
    <xf numFmtId="0" fontId="3" fillId="0" borderId="17" xfId="1" applyFont="1" applyBorder="1" applyAlignment="1">
      <alignment wrapText="1"/>
    </xf>
    <xf numFmtId="0" fontId="8" fillId="0" borderId="20" xfId="3" applyBorder="1" applyAlignment="1">
      <alignment wrapText="1"/>
    </xf>
    <xf numFmtId="0" fontId="8" fillId="0" borderId="8" xfId="3" applyBorder="1" applyAlignment="1">
      <alignment wrapText="1"/>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10" fillId="3" borderId="1" xfId="3" applyFont="1" applyFill="1" applyBorder="1" applyAlignment="1">
      <alignment horizontal="left" vertical="center" wrapText="1"/>
    </xf>
    <xf numFmtId="0" fontId="10" fillId="3" borderId="2" xfId="3" applyFont="1" applyFill="1" applyBorder="1" applyAlignment="1">
      <alignment horizontal="left" vertical="center" wrapText="1"/>
    </xf>
    <xf numFmtId="0" fontId="10" fillId="3" borderId="3" xfId="3" applyFont="1" applyFill="1" applyBorder="1" applyAlignment="1">
      <alignment horizontal="left" vertical="center" wrapText="1"/>
    </xf>
    <xf numFmtId="0" fontId="4" fillId="2" borderId="1"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6" fillId="2" borderId="1" xfId="3" applyFont="1" applyFill="1" applyBorder="1" applyAlignment="1">
      <alignment horizontal="left" vertical="center" wrapText="1"/>
    </xf>
    <xf numFmtId="0" fontId="16" fillId="2" borderId="2" xfId="3" applyFont="1" applyFill="1" applyBorder="1" applyAlignment="1">
      <alignment horizontal="left" vertical="center" wrapText="1"/>
    </xf>
    <xf numFmtId="0" fontId="16" fillId="2" borderId="3" xfId="3" applyFont="1" applyFill="1" applyBorder="1" applyAlignment="1">
      <alignment horizontal="left" vertical="center" wrapText="1"/>
    </xf>
    <xf numFmtId="0" fontId="7" fillId="0" borderId="14" xfId="3" applyFont="1" applyBorder="1" applyAlignment="1">
      <alignment horizontal="center"/>
    </xf>
    <xf numFmtId="0" fontId="7" fillId="0" borderId="27" xfId="3" applyFont="1" applyBorder="1" applyAlignment="1">
      <alignment horizontal="center"/>
    </xf>
    <xf numFmtId="0" fontId="3" fillId="0" borderId="55" xfId="3" applyFont="1" applyBorder="1" applyAlignment="1">
      <alignment horizontal="center"/>
    </xf>
    <xf numFmtId="0" fontId="3" fillId="0" borderId="49" xfId="3" applyFont="1" applyBorder="1" applyAlignment="1">
      <alignment horizontal="center"/>
    </xf>
    <xf numFmtId="0" fontId="3" fillId="0" borderId="9" xfId="3" applyFont="1" applyBorder="1" applyAlignment="1">
      <alignment horizontal="center"/>
    </xf>
    <xf numFmtId="0" fontId="3" fillId="0" borderId="50" xfId="3" applyFont="1" applyBorder="1" applyAlignment="1">
      <alignment horizontal="center"/>
    </xf>
    <xf numFmtId="165" fontId="6" fillId="0" borderId="28" xfId="2" applyNumberFormat="1" applyFont="1" applyBorder="1" applyAlignment="1">
      <alignment horizontal="center" vertical="center" wrapText="1"/>
    </xf>
    <xf numFmtId="0" fontId="3" fillId="5" borderId="28" xfId="3" quotePrefix="1" applyFont="1" applyFill="1" applyBorder="1" applyAlignment="1">
      <alignment vertical="center" wrapText="1"/>
    </xf>
    <xf numFmtId="0" fontId="3" fillId="5" borderId="28" xfId="3" applyFont="1" applyFill="1" applyBorder="1" applyAlignment="1">
      <alignment vertical="center" wrapText="1"/>
    </xf>
    <xf numFmtId="0" fontId="3" fillId="5" borderId="29" xfId="3" applyFont="1" applyFill="1" applyBorder="1" applyAlignment="1">
      <alignment horizontal="center" vertical="center" wrapText="1"/>
    </xf>
    <xf numFmtId="0" fontId="3" fillId="5" borderId="31" xfId="3" applyFont="1" applyFill="1" applyBorder="1" applyAlignment="1">
      <alignment horizontal="center" vertical="center" wrapText="1"/>
    </xf>
    <xf numFmtId="0" fontId="11" fillId="5" borderId="24" xfId="3" applyFont="1" applyFill="1" applyBorder="1" applyAlignment="1">
      <alignment vertical="center" wrapText="1"/>
    </xf>
    <xf numFmtId="0" fontId="11" fillId="5" borderId="44" xfId="3" applyFont="1" applyFill="1" applyBorder="1" applyAlignment="1">
      <alignment vertical="center" wrapText="1"/>
    </xf>
    <xf numFmtId="0" fontId="3" fillId="5" borderId="33" xfId="3" applyFont="1" applyFill="1" applyBorder="1" applyAlignment="1">
      <alignment horizontal="center" vertical="center" wrapText="1"/>
    </xf>
    <xf numFmtId="0" fontId="11" fillId="5" borderId="5" xfId="3" applyFont="1" applyFill="1" applyBorder="1" applyAlignment="1">
      <alignment vertical="center" wrapText="1"/>
    </xf>
    <xf numFmtId="0" fontId="3" fillId="5" borderId="29" xfId="3" quotePrefix="1" applyFont="1" applyFill="1" applyBorder="1" applyAlignment="1">
      <alignment vertical="center" wrapText="1"/>
    </xf>
    <xf numFmtId="0" fontId="3" fillId="5" borderId="33" xfId="3" applyFont="1" applyFill="1" applyBorder="1" applyAlignment="1">
      <alignment vertical="center" wrapText="1"/>
    </xf>
    <xf numFmtId="0" fontId="3" fillId="5" borderId="66" xfId="3" applyFont="1" applyFill="1" applyBorder="1" applyAlignment="1">
      <alignment horizontal="center" vertical="center" wrapText="1"/>
    </xf>
    <xf numFmtId="0" fontId="3" fillId="5" borderId="67" xfId="3" applyFont="1" applyFill="1" applyBorder="1" applyAlignment="1">
      <alignment horizontal="center" vertical="center" wrapText="1"/>
    </xf>
    <xf numFmtId="0" fontId="3" fillId="5" borderId="29" xfId="3" applyFont="1" applyFill="1" applyBorder="1" applyAlignment="1">
      <alignment vertical="center" wrapText="1"/>
    </xf>
    <xf numFmtId="0" fontId="13" fillId="5" borderId="28" xfId="3" applyFont="1" applyFill="1" applyBorder="1" applyAlignment="1">
      <alignment horizontal="center" vertical="center" wrapText="1"/>
    </xf>
    <xf numFmtId="0" fontId="7" fillId="7" borderId="5" xfId="3" applyFont="1" applyFill="1" applyBorder="1" applyAlignment="1">
      <alignment vertical="center" wrapText="1"/>
    </xf>
    <xf numFmtId="0" fontId="7" fillId="7" borderId="34" xfId="3" applyFont="1" applyFill="1" applyBorder="1" applyAlignment="1">
      <alignment vertical="center" wrapText="1"/>
    </xf>
    <xf numFmtId="0" fontId="3" fillId="7" borderId="2" xfId="3" applyFont="1" applyFill="1" applyBorder="1" applyAlignment="1">
      <alignment vertical="center" wrapText="1"/>
    </xf>
    <xf numFmtId="0" fontId="3" fillId="7" borderId="3" xfId="3" applyFont="1" applyFill="1" applyBorder="1" applyAlignment="1">
      <alignment vertical="center" wrapText="1"/>
    </xf>
    <xf numFmtId="0" fontId="3" fillId="5" borderId="62" xfId="3" applyFont="1" applyFill="1" applyBorder="1" applyAlignment="1">
      <alignment horizontal="center" vertical="center" wrapText="1"/>
    </xf>
    <xf numFmtId="0" fontId="3" fillId="5" borderId="63" xfId="3" applyFont="1" applyFill="1" applyBorder="1" applyAlignment="1">
      <alignment horizontal="center" vertical="center" wrapText="1"/>
    </xf>
    <xf numFmtId="0" fontId="3" fillId="5" borderId="64" xfId="3" applyFont="1" applyFill="1" applyBorder="1" applyAlignment="1">
      <alignment horizontal="center" vertical="center" wrapText="1"/>
    </xf>
    <xf numFmtId="0" fontId="7" fillId="7" borderId="1" xfId="3" applyFont="1" applyFill="1" applyBorder="1" applyAlignment="1">
      <alignment vertical="center" wrapText="1"/>
    </xf>
    <xf numFmtId="0" fontId="7" fillId="7" borderId="2" xfId="3" applyFont="1" applyFill="1" applyBorder="1" applyAlignment="1">
      <alignment vertical="center" wrapText="1"/>
    </xf>
    <xf numFmtId="0" fontId="3" fillId="11" borderId="1" xfId="3" applyFont="1" applyFill="1" applyBorder="1" applyAlignment="1">
      <alignment vertical="center"/>
    </xf>
    <xf numFmtId="0" fontId="3" fillId="11" borderId="3" xfId="3" applyFont="1" applyFill="1" applyBorder="1" applyAlignment="1">
      <alignment vertical="center"/>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4" borderId="1" xfId="3" applyNumberFormat="1" applyFont="1" applyFill="1" applyBorder="1" applyAlignment="1">
      <alignment horizontal="right" vertical="center" wrapText="1"/>
    </xf>
    <xf numFmtId="3" fontId="7" fillId="4" borderId="3" xfId="3" applyNumberFormat="1" applyFont="1" applyFill="1" applyBorder="1" applyAlignment="1">
      <alignment horizontal="right" vertical="center" wrapText="1"/>
    </xf>
    <xf numFmtId="0" fontId="3" fillId="11" borderId="1" xfId="3" applyFont="1" applyFill="1" applyBorder="1" applyAlignment="1">
      <alignment horizontal="center" vertical="center"/>
    </xf>
    <xf numFmtId="0" fontId="3" fillId="11" borderId="3" xfId="3" applyFont="1" applyFill="1" applyBorder="1" applyAlignment="1">
      <alignment horizontal="center" vertical="center"/>
    </xf>
    <xf numFmtId="3" fontId="3" fillId="0" borderId="1" xfId="3" applyNumberFormat="1" applyFont="1" applyBorder="1" applyAlignment="1">
      <alignment horizontal="right" vertical="center" wrapText="1"/>
    </xf>
    <xf numFmtId="3" fontId="3" fillId="0" borderId="3" xfId="3" applyNumberFormat="1" applyFont="1" applyBorder="1" applyAlignment="1">
      <alignment horizontal="right" vertical="center" wrapText="1"/>
    </xf>
    <xf numFmtId="0" fontId="3" fillId="12" borderId="1" xfId="3" applyFont="1" applyFill="1" applyBorder="1" applyAlignment="1">
      <alignment horizontal="center" vertical="center" wrapText="1"/>
    </xf>
    <xf numFmtId="0" fontId="3" fillId="12" borderId="3" xfId="3"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3" xfId="3" applyFont="1" applyBorder="1" applyAlignment="1">
      <alignment horizontal="center" vertical="center" wrapText="1"/>
    </xf>
    <xf numFmtId="3" fontId="7" fillId="10" borderId="1" xfId="3" applyNumberFormat="1" applyFont="1" applyFill="1" applyBorder="1" applyAlignment="1">
      <alignment horizontal="right" vertical="center" wrapText="1"/>
    </xf>
    <xf numFmtId="3" fontId="7" fillId="10" borderId="3" xfId="3" applyNumberFormat="1" applyFont="1" applyFill="1" applyBorder="1" applyAlignment="1">
      <alignment horizontal="right" vertical="center" wrapText="1"/>
    </xf>
    <xf numFmtId="0" fontId="7" fillId="10" borderId="1" xfId="3" applyFont="1" applyFill="1" applyBorder="1" applyAlignment="1">
      <alignment horizontal="right" vertical="center" wrapText="1"/>
    </xf>
    <xf numFmtId="0" fontId="7" fillId="10" borderId="3" xfId="3" applyFont="1" applyFill="1" applyBorder="1" applyAlignment="1">
      <alignment horizontal="right" vertical="center" wrapText="1"/>
    </xf>
    <xf numFmtId="3" fontId="7" fillId="10" borderId="45" xfId="3" applyNumberFormat="1" applyFont="1" applyFill="1" applyBorder="1" applyAlignment="1">
      <alignment horizontal="right" vertical="center" wrapText="1"/>
    </xf>
    <xf numFmtId="3" fontId="7" fillId="10" borderId="47" xfId="3" applyNumberFormat="1" applyFont="1" applyFill="1" applyBorder="1" applyAlignment="1">
      <alignment horizontal="right" vertical="center" wrapText="1"/>
    </xf>
    <xf numFmtId="0" fontId="7" fillId="9" borderId="2" xfId="3" applyFont="1" applyFill="1" applyBorder="1" applyAlignment="1">
      <alignment vertical="center"/>
    </xf>
    <xf numFmtId="0" fontId="7" fillId="9" borderId="45" xfId="3" applyFont="1" applyFill="1" applyBorder="1" applyAlignment="1">
      <alignment vertical="center"/>
    </xf>
    <xf numFmtId="0" fontId="7" fillId="11" borderId="1" xfId="3" applyFont="1" applyFill="1" applyBorder="1" applyAlignment="1">
      <alignment horizontal="center" vertical="center" wrapText="1"/>
    </xf>
    <xf numFmtId="0" fontId="7" fillId="11" borderId="3" xfId="3" applyFont="1" applyFill="1" applyBorder="1" applyAlignment="1">
      <alignment horizontal="center" vertical="center" wrapText="1"/>
    </xf>
    <xf numFmtId="0" fontId="7" fillId="0" borderId="57" xfId="3" applyFont="1" applyBorder="1" applyAlignment="1">
      <alignment horizontal="center" vertical="center" wrapText="1"/>
    </xf>
    <xf numFmtId="0" fontId="7" fillId="0" borderId="76" xfId="3" applyFont="1" applyBorder="1" applyAlignment="1">
      <alignment horizontal="center" vertical="center" wrapText="1"/>
    </xf>
    <xf numFmtId="0" fontId="7" fillId="0" borderId="54" xfId="3" applyFont="1" applyBorder="1" applyAlignment="1">
      <alignment horizontal="center" vertical="center" wrapText="1"/>
    </xf>
    <xf numFmtId="0" fontId="11" fillId="0" borderId="48" xfId="3" applyFont="1" applyBorder="1" applyAlignment="1">
      <alignment vertical="center" wrapText="1"/>
    </xf>
    <xf numFmtId="0" fontId="11" fillId="0" borderId="77" xfId="3" applyFont="1" applyBorder="1" applyAlignment="1">
      <alignment vertical="center" wrapText="1"/>
    </xf>
    <xf numFmtId="0" fontId="11" fillId="0" borderId="29" xfId="3" applyFont="1" applyBorder="1" applyAlignment="1">
      <alignment vertical="center" wrapText="1"/>
    </xf>
    <xf numFmtId="0" fontId="11" fillId="0" borderId="33" xfId="3" applyFont="1" applyBorder="1" applyAlignment="1">
      <alignment vertical="center" wrapText="1"/>
    </xf>
    <xf numFmtId="0" fontId="7" fillId="0" borderId="24" xfId="3" applyFont="1" applyBorder="1" applyAlignment="1">
      <alignment horizontal="center" vertical="center" wrapText="1"/>
    </xf>
    <xf numFmtId="0" fontId="7" fillId="0" borderId="25" xfId="3" applyFont="1" applyBorder="1" applyAlignment="1">
      <alignment horizontal="center" vertical="center" wrapText="1"/>
    </xf>
    <xf numFmtId="0" fontId="7" fillId="0" borderId="5" xfId="3" applyFont="1" applyBorder="1" applyAlignment="1">
      <alignment horizontal="center" vertical="center" wrapText="1"/>
    </xf>
    <xf numFmtId="0" fontId="7" fillId="0" borderId="30" xfId="3" applyFont="1" applyBorder="1" applyAlignment="1">
      <alignment horizontal="center" vertical="center" wrapText="1"/>
    </xf>
    <xf numFmtId="0" fontId="7" fillId="0" borderId="29" xfId="3" applyFont="1" applyBorder="1" applyAlignment="1">
      <alignment horizontal="center" vertical="center" wrapText="1"/>
    </xf>
    <xf numFmtId="0" fontId="7" fillId="0" borderId="33" xfId="3" applyFont="1" applyBorder="1" applyAlignment="1">
      <alignment horizontal="center" vertical="center" wrapText="1"/>
    </xf>
    <xf numFmtId="0" fontId="23" fillId="0" borderId="75" xfId="3" applyFont="1" applyBorder="1" applyAlignment="1">
      <alignment vertical="center"/>
    </xf>
    <xf numFmtId="0" fontId="23" fillId="0" borderId="74" xfId="3" applyFont="1" applyBorder="1" applyAlignment="1">
      <alignment vertical="center"/>
    </xf>
    <xf numFmtId="0" fontId="21" fillId="0" borderId="75" xfId="3" applyFont="1" applyBorder="1" applyAlignment="1">
      <alignment horizontal="center" vertical="center" wrapText="1"/>
    </xf>
    <xf numFmtId="0" fontId="21" fillId="0" borderId="80" xfId="3" applyFont="1" applyBorder="1" applyAlignment="1">
      <alignment horizontal="center" vertical="center" wrapText="1"/>
    </xf>
    <xf numFmtId="0" fontId="21" fillId="0" borderId="1" xfId="3" applyFont="1" applyBorder="1" applyAlignment="1">
      <alignment horizontal="center" vertical="center" wrapText="1"/>
    </xf>
    <xf numFmtId="0" fontId="21" fillId="0" borderId="3" xfId="3" applyFont="1" applyBorder="1" applyAlignment="1">
      <alignment horizontal="center" vertical="center" wrapText="1"/>
    </xf>
    <xf numFmtId="0" fontId="19" fillId="0" borderId="47" xfId="3" applyFont="1" applyBorder="1" applyAlignment="1">
      <alignment horizontal="center" vertical="center" wrapText="1"/>
    </xf>
    <xf numFmtId="0" fontId="19" fillId="0" borderId="3" xfId="3" applyFont="1" applyBorder="1" applyAlignment="1">
      <alignment horizontal="center" vertical="center" wrapText="1"/>
    </xf>
    <xf numFmtId="0" fontId="11" fillId="0" borderId="24" xfId="3" applyFont="1" applyBorder="1" applyAlignment="1">
      <alignment vertical="center"/>
    </xf>
    <xf numFmtId="0" fontId="11" fillId="0" borderId="25" xfId="3" applyFont="1" applyBorder="1" applyAlignment="1">
      <alignment vertical="center"/>
    </xf>
    <xf numFmtId="0" fontId="11" fillId="0" borderId="44" xfId="3" applyFont="1" applyBorder="1" applyAlignment="1">
      <alignment vertical="center"/>
    </xf>
    <xf numFmtId="0" fontId="11" fillId="0" borderId="32" xfId="3" applyFont="1" applyBorder="1" applyAlignment="1">
      <alignment vertical="center"/>
    </xf>
    <xf numFmtId="0" fontId="11" fillId="0" borderId="5" xfId="3" applyFont="1" applyBorder="1" applyAlignment="1">
      <alignment vertical="center"/>
    </xf>
    <xf numFmtId="0" fontId="11" fillId="0" borderId="30" xfId="3" applyFont="1" applyBorder="1" applyAlignment="1">
      <alignment vertical="center"/>
    </xf>
    <xf numFmtId="0" fontId="7" fillId="0" borderId="2" xfId="3" applyFont="1" applyBorder="1" applyAlignment="1">
      <alignment horizontal="center" vertical="center" wrapText="1"/>
    </xf>
    <xf numFmtId="3" fontId="11" fillId="11" borderId="1" xfId="3" applyNumberFormat="1" applyFont="1" applyFill="1" applyBorder="1" applyAlignment="1">
      <alignment vertical="center" wrapText="1"/>
    </xf>
    <xf numFmtId="0" fontId="11" fillId="11" borderId="3" xfId="3" applyFont="1" applyFill="1" applyBorder="1" applyAlignment="1">
      <alignment vertical="center" wrapText="1"/>
    </xf>
    <xf numFmtId="3" fontId="3" fillId="0" borderId="1" xfId="9" applyNumberFormat="1" applyFont="1" applyBorder="1" applyAlignment="1">
      <alignment horizontal="right" vertical="center" wrapText="1"/>
    </xf>
    <xf numFmtId="3" fontId="3" fillId="0" borderId="3" xfId="9" applyNumberFormat="1" applyFont="1" applyBorder="1" applyAlignment="1">
      <alignment horizontal="right" vertical="center" wrapText="1"/>
    </xf>
    <xf numFmtId="3" fontId="3" fillId="11" borderId="1" xfId="3" applyNumberFormat="1" applyFont="1" applyFill="1" applyBorder="1" applyAlignment="1">
      <alignment vertical="center"/>
    </xf>
    <xf numFmtId="3" fontId="7" fillId="10" borderId="1" xfId="9" applyNumberFormat="1" applyFont="1" applyFill="1" applyBorder="1" applyAlignment="1">
      <alignment horizontal="right" vertical="center" wrapText="1"/>
    </xf>
    <xf numFmtId="3" fontId="7" fillId="10" borderId="3" xfId="9" applyNumberFormat="1" applyFont="1" applyFill="1" applyBorder="1" applyAlignment="1">
      <alignment horizontal="right" vertical="center" wrapText="1"/>
    </xf>
    <xf numFmtId="3" fontId="3" fillId="0" borderId="1" xfId="9" applyNumberFormat="1" applyFont="1" applyBorder="1" applyAlignment="1">
      <alignment horizontal="right" vertical="center"/>
    </xf>
    <xf numFmtId="3" fontId="3" fillId="0" borderId="3" xfId="9" applyNumberFormat="1" applyFont="1" applyBorder="1" applyAlignment="1">
      <alignment horizontal="right" vertical="center"/>
    </xf>
    <xf numFmtId="0" fontId="11" fillId="0" borderId="75" xfId="3" applyFont="1" applyBorder="1" applyAlignment="1">
      <alignment vertical="center"/>
    </xf>
    <xf numFmtId="0" fontId="11" fillId="0" borderId="74" xfId="3" applyFont="1" applyBorder="1" applyAlignment="1">
      <alignment vertical="center"/>
    </xf>
    <xf numFmtId="0" fontId="3" fillId="0" borderId="1" xfId="3" applyFont="1" applyBorder="1" applyAlignment="1">
      <alignment horizontal="center" vertical="center" wrapText="1"/>
    </xf>
    <xf numFmtId="0" fontId="3" fillId="0" borderId="3" xfId="3" applyFont="1" applyBorder="1" applyAlignment="1">
      <alignment horizontal="center" vertical="center" wrapText="1"/>
    </xf>
    <xf numFmtId="0" fontId="3" fillId="0" borderId="2" xfId="3" applyFont="1" applyBorder="1" applyAlignment="1">
      <alignment horizontal="center" vertical="center" wrapText="1"/>
    </xf>
    <xf numFmtId="0" fontId="13" fillId="0" borderId="35" xfId="0" applyFont="1" applyBorder="1" applyAlignment="1">
      <alignment vertical="center" wrapText="1"/>
    </xf>
    <xf numFmtId="0" fontId="13" fillId="0" borderId="21" xfId="0" applyFont="1" applyBorder="1" applyAlignment="1">
      <alignment vertical="center" wrapText="1"/>
    </xf>
    <xf numFmtId="0" fontId="6" fillId="4" borderId="11" xfId="0" applyFont="1" applyFill="1" applyBorder="1" applyAlignment="1">
      <alignment vertical="center" wrapText="1"/>
    </xf>
    <xf numFmtId="0" fontId="6" fillId="4" borderId="16" xfId="0" applyFont="1" applyFill="1" applyBorder="1" applyAlignment="1">
      <alignment vertical="center" wrapText="1"/>
    </xf>
    <xf numFmtId="0" fontId="13"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6" fillId="4" borderId="35" xfId="0" applyFont="1" applyFill="1" applyBorder="1" applyAlignment="1">
      <alignment vertical="center" wrapText="1"/>
    </xf>
    <xf numFmtId="0" fontId="4" fillId="2" borderId="1" xfId="0" applyFont="1" applyFill="1" applyBorder="1" applyAlignment="1">
      <alignment horizontal="lef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cellXfs>
  <cellStyles count="18">
    <cellStyle name="Comma 2" xfId="2" xr:uid="{B9FCFB7F-0B2F-49BD-BAA6-84FA7204C75F}"/>
    <cellStyle name="Comma 3" xfId="9" xr:uid="{A1057EB4-0AFB-4003-A85C-0F6C792E2043}"/>
    <cellStyle name="Comma 6" xfId="8" xr:uid="{4B31F4CF-D781-42A0-8952-A27B90B7B7D6}"/>
    <cellStyle name="Hyperlink" xfId="11" builtinId="8"/>
    <cellStyle name="Hyperlink 2" xfId="14" xr:uid="{07EEE3B1-9289-405E-A00B-EFFD04D2433F}"/>
    <cellStyle name="Normal" xfId="0" builtinId="0"/>
    <cellStyle name="Normal 2" xfId="3" xr:uid="{ECE54427-5E27-4DB2-948B-782802771078}"/>
    <cellStyle name="Normal 2 2" xfId="1" xr:uid="{CEAA458D-5C05-4D35-9331-6503F9E81325}"/>
    <cellStyle name="Normal 2 2 2" xfId="12" xr:uid="{5375E9F4-7273-4514-84F8-A62EC197E16E}"/>
    <cellStyle name="Normal 2 2 3" xfId="17" xr:uid="{1B5C7EC5-7073-4F5C-9705-720616E7B051}"/>
    <cellStyle name="Normal 2 3" xfId="6" xr:uid="{01B35478-7FA3-455F-93F9-6736C028D8DA}"/>
    <cellStyle name="Normal 3" xfId="5" xr:uid="{D204F5BF-79D8-4389-9092-1F295A49A09A}"/>
    <cellStyle name="Normal 3 2" xfId="13" xr:uid="{BF212477-CAA1-47A1-AE8C-C55712EB893F}"/>
    <cellStyle name="Normal 4" xfId="15" xr:uid="{430018B6-AD80-497C-B0A2-28919D563B44}"/>
    <cellStyle name="Normal 5" xfId="7" xr:uid="{73EC05D9-9494-4A7F-92B5-43EAA49553E6}"/>
    <cellStyle name="Percent 2" xfId="4" xr:uid="{6D5C75FC-3EEC-4EAC-AD66-67DB3F9E99A8}"/>
    <cellStyle name="Percent 3" xfId="10" xr:uid="{DB952D2B-7B6D-4C88-A06E-3B50F19CF8D8}"/>
    <cellStyle name="Standard 3" xfId="16" xr:uid="{3C9B4FE8-8456-421E-B02D-265D8B1E091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556DB2D4-78C9-442B-B894-776DA5BE16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607218</xdr:colOff>
      <xdr:row>2</xdr:row>
      <xdr:rowOff>83344</xdr:rowOff>
    </xdr:from>
    <xdr:to>
      <xdr:col>2</xdr:col>
      <xdr:colOff>527989</xdr:colOff>
      <xdr:row>4</xdr:row>
      <xdr:rowOff>118711</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218" y="55959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1</xdr:col>
      <xdr:colOff>83</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2738437</xdr:colOff>
      <xdr:row>3</xdr:row>
      <xdr:rowOff>71436</xdr:rowOff>
    </xdr:from>
    <xdr:to>
      <xdr:col>2</xdr:col>
      <xdr:colOff>4040333</xdr:colOff>
      <xdr:row>4</xdr:row>
      <xdr:rowOff>618772</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76750" y="69056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FCC9A97A-6DC7-4BB5-8830-D56DC17BCA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6A6A4F01-70F5-4037-A94D-4ED10BF0008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571500</xdr:colOff>
      <xdr:row>2</xdr:row>
      <xdr:rowOff>114300</xdr:rowOff>
    </xdr:from>
    <xdr:to>
      <xdr:col>2</xdr:col>
      <xdr:colOff>758971</xdr:colOff>
      <xdr:row>5</xdr:row>
      <xdr:rowOff>147286</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27BF1-307A-4423-A044-36D45268F7E1}">
  <sheetPr>
    <pageSetUpPr fitToPage="1"/>
  </sheetPr>
  <dimension ref="A1:C22"/>
  <sheetViews>
    <sheetView showGridLines="0" tabSelected="1" zoomScaleNormal="100" workbookViewId="0"/>
  </sheetViews>
  <sheetFormatPr defaultRowHeight="12.75" x14ac:dyDescent="0.2"/>
  <cols>
    <col min="1" max="1" width="5.7109375" style="284" customWidth="1"/>
    <col min="2" max="2" width="18.140625" style="284" customWidth="1"/>
    <col min="3" max="3" width="102.7109375" style="284" customWidth="1"/>
    <col min="4" max="16384" width="9.140625" style="284"/>
  </cols>
  <sheetData>
    <row r="1" spans="2:3" ht="39.950000000000003" customHeight="1" x14ac:dyDescent="0.2"/>
    <row r="2" spans="2:3" ht="22.5" customHeight="1" thickBot="1" x14ac:dyDescent="0.25">
      <c r="C2" s="332">
        <v>45382</v>
      </c>
    </row>
    <row r="3" spans="2:3" ht="39.950000000000003" customHeight="1" thickTop="1" thickBot="1" x14ac:dyDescent="0.25">
      <c r="B3" s="333" t="s">
        <v>669</v>
      </c>
      <c r="C3" s="333"/>
    </row>
    <row r="4" spans="2:3" ht="19.5" customHeight="1" thickTop="1" x14ac:dyDescent="0.2">
      <c r="B4" s="285" t="s">
        <v>526</v>
      </c>
      <c r="C4"/>
    </row>
    <row r="5" spans="2:3" ht="19.5" customHeight="1" x14ac:dyDescent="0.2">
      <c r="B5" s="286" t="s">
        <v>514</v>
      </c>
      <c r="C5" s="287" t="s">
        <v>525</v>
      </c>
    </row>
    <row r="6" spans="2:3" ht="19.5" customHeight="1" x14ac:dyDescent="0.2">
      <c r="B6" s="286" t="s">
        <v>515</v>
      </c>
      <c r="C6" s="288" t="s">
        <v>524</v>
      </c>
    </row>
    <row r="7" spans="2:3" ht="27" customHeight="1" x14ac:dyDescent="0.2">
      <c r="B7" s="286"/>
      <c r="C7" s="287"/>
    </row>
    <row r="8" spans="2:3" ht="18.75" customHeight="1" x14ac:dyDescent="0.2">
      <c r="B8" s="286" t="s">
        <v>528</v>
      </c>
      <c r="C8" s="287"/>
    </row>
    <row r="9" spans="2:3" ht="18.75" customHeight="1" x14ac:dyDescent="0.2">
      <c r="B9" s="286" t="s">
        <v>516</v>
      </c>
      <c r="C9" s="288" t="s">
        <v>527</v>
      </c>
    </row>
    <row r="10" spans="2:3" ht="18.75" customHeight="1" x14ac:dyDescent="0.2">
      <c r="B10" s="286" t="s">
        <v>517</v>
      </c>
      <c r="C10" s="287" t="s">
        <v>660</v>
      </c>
    </row>
    <row r="11" spans="2:3" ht="27" customHeight="1" x14ac:dyDescent="0.2">
      <c r="B11" s="286"/>
      <c r="C11" s="287"/>
    </row>
    <row r="12" spans="2:3" ht="18.75" customHeight="1" x14ac:dyDescent="0.2">
      <c r="B12" s="286" t="s">
        <v>532</v>
      </c>
      <c r="C12" s="287"/>
    </row>
    <row r="13" spans="2:3" ht="18.75" customHeight="1" x14ac:dyDescent="0.2">
      <c r="B13" s="286" t="s">
        <v>518</v>
      </c>
      <c r="C13" s="288" t="s">
        <v>529</v>
      </c>
    </row>
    <row r="14" spans="2:3" ht="18.75" customHeight="1" x14ac:dyDescent="0.2">
      <c r="B14" s="286" t="s">
        <v>519</v>
      </c>
      <c r="C14" s="288" t="s">
        <v>530</v>
      </c>
    </row>
    <row r="15" spans="2:3" ht="18.75" customHeight="1" x14ac:dyDescent="0.2">
      <c r="B15" s="286" t="s">
        <v>520</v>
      </c>
      <c r="C15" s="288" t="s">
        <v>531</v>
      </c>
    </row>
    <row r="16" spans="2:3" ht="27" customHeight="1" x14ac:dyDescent="0.2">
      <c r="B16" s="286"/>
      <c r="C16" s="287"/>
    </row>
    <row r="17" spans="1:3" ht="18.75" customHeight="1" x14ac:dyDescent="0.2">
      <c r="B17" s="286" t="s">
        <v>535</v>
      </c>
      <c r="C17" s="287"/>
    </row>
    <row r="18" spans="1:3" ht="18.75" customHeight="1" x14ac:dyDescent="0.2">
      <c r="B18" s="286" t="s">
        <v>521</v>
      </c>
      <c r="C18" s="288" t="s">
        <v>533</v>
      </c>
    </row>
    <row r="19" spans="1:3" ht="18.75" customHeight="1" x14ac:dyDescent="0.2">
      <c r="B19" s="286" t="s">
        <v>522</v>
      </c>
      <c r="C19" s="288" t="s">
        <v>534</v>
      </c>
    </row>
    <row r="20" spans="1:3" ht="22.5" customHeight="1" x14ac:dyDescent="0.2">
      <c r="B20" s="286"/>
      <c r="C20" s="287"/>
    </row>
    <row r="21" spans="1:3" ht="22.5" customHeight="1" x14ac:dyDescent="0.2">
      <c r="A21" s="289"/>
      <c r="B21" s="286" t="s">
        <v>536</v>
      </c>
      <c r="C21" s="287"/>
    </row>
    <row r="22" spans="1:3" ht="22.5" customHeight="1" x14ac:dyDescent="0.2">
      <c r="A22" s="289"/>
      <c r="B22" s="286" t="s">
        <v>523</v>
      </c>
      <c r="C22" s="288" t="s">
        <v>537</v>
      </c>
    </row>
  </sheetData>
  <sheetProtection algorithmName="SHA-512" hashValue="10/loR93q2WHZ6UihNkM0e792CTEOBPCLp2MTJ7aDqtyJx7lxyXy1MYBShgJ/sWqixAgb9Li3JahxLTr9PYfnA==" saltValue="ny2b2pc+I+j8RKAtP3cvTw==" spinCount="100000" sheet="1" objects="1" scenarios="1"/>
  <mergeCells count="1">
    <mergeCell ref="B3:C3"/>
  </mergeCells>
  <conditionalFormatting sqref="B9">
    <cfRule type="duplicateValues" dxfId="4" priority="4"/>
  </conditionalFormatting>
  <conditionalFormatting sqref="B18:B19">
    <cfRule type="duplicateValues" dxfId="3" priority="3"/>
  </conditionalFormatting>
  <conditionalFormatting sqref="B13:B15">
    <cfRule type="duplicateValues" dxfId="2" priority="2"/>
  </conditionalFormatting>
  <conditionalFormatting sqref="B22">
    <cfRule type="duplicateValues" dxfId="1" priority="1"/>
  </conditionalFormatting>
  <conditionalFormatting sqref="B20">
    <cfRule type="duplicateValues" dxfId="0" priority="5"/>
  </conditionalFormatting>
  <hyperlinks>
    <hyperlink ref="B9" location="'EU CC1'!A1" display="EU CC1" xr:uid="{6458FBF0-29B4-4233-81CD-5ED7F59C9716}"/>
    <hyperlink ref="B5" location="'EU KM1'!A1" display="EU KM1" xr:uid="{49F3AE6F-16AA-4F21-AA7B-5531C09B892E}"/>
    <hyperlink ref="B18" location="'EU LIQ1'!A1" display="EU LIQ1" xr:uid="{9BF03723-3E27-4053-B77D-B097CFF1DE08}"/>
    <hyperlink ref="B19" location="'EU LIQ2'!A1" display="EU LIQ2" xr:uid="{7ED20A38-F132-426D-80BE-E5CCF7453E10}"/>
    <hyperlink ref="B6" location="'EU OV1'!A1" display="EU OV1" xr:uid="{1AFCA3D3-4604-4B55-8F3C-21114401AB7C}"/>
    <hyperlink ref="B13" location="'EU LR1'!A1" display="EU LR1" xr:uid="{F4D8185E-7663-4BDA-9E4D-CB07919DE163}"/>
    <hyperlink ref="B14" location="'EU LR2'!A1" display="EU LR2" xr:uid="{2D28401C-08DE-4952-8B14-650AA6BEDC61}"/>
    <hyperlink ref="B15" location="'EU LR3'!A1" display="EU LR3" xr:uid="{D62DF416-FAB4-414A-9930-A084A53829B7}"/>
    <hyperlink ref="B22" location="'EU CR10'!A1" display="EU CR10" xr:uid="{75B4FA19-0BE1-4FC8-98C4-7327A07F37C7}"/>
    <hyperlink ref="C5" location="'EU KM1'!A1" display="EU KM1" xr:uid="{20D23A21-047A-492A-81C7-7155F5F877C4}"/>
    <hyperlink ref="C9" location="'EU CC1'!A1" display="EU CC1" xr:uid="{A904D4A9-CAA9-46AA-9AC5-EC4623DB7AF5}"/>
    <hyperlink ref="C13" location="'EU LR1'!A1" display="EU LR1" xr:uid="{ADE7189A-4B35-47EF-AA9E-EEF9821D00D3}"/>
    <hyperlink ref="C14" location="'EU LR2'!A1" display="EU LR2" xr:uid="{93EC67ED-04BB-495E-8899-9A7855DBFF06}"/>
    <hyperlink ref="C15" location="'EU LR3'!A1" display="EU LR3" xr:uid="{A375F49C-5F5B-46D4-9F5A-A7CB4612B064}"/>
    <hyperlink ref="C18" location="'EU LIQ1'!A1" display="EU LIQ1" xr:uid="{C8B63D56-5914-4FA2-9B75-B93C2C2ABE01}"/>
    <hyperlink ref="C19" location="'EU LIQ2'!A1" display="EU LIQ2" xr:uid="{08F38BF3-3176-4D41-BC7B-185058B8841C}"/>
    <hyperlink ref="C22" location="'EU CR10'!A1" display="EU CR10" xr:uid="{33CDF89C-F013-4D41-938D-5902C2D8196A}"/>
    <hyperlink ref="C6" location="'EU OV1'!A1" display="EU OV1" xr:uid="{CBA9DF38-23C2-437E-94AF-43D396338350}"/>
    <hyperlink ref="B10" location="'EU CCA'!A1" display="EU CCA" xr:uid="{69F3D83E-A0C2-426D-A00B-9B151922FF14}"/>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codeName="Sheet16">
    <tabColor theme="5" tint="-0.499984740745262"/>
    <pageSetUpPr fitToPage="1"/>
  </sheetPr>
  <dimension ref="A1:M56"/>
  <sheetViews>
    <sheetView showGridLines="0" zoomScale="70" zoomScaleNormal="70" workbookViewId="0">
      <selection activeCell="B2" sqref="B2:H2"/>
    </sheetView>
  </sheetViews>
  <sheetFormatPr defaultRowHeight="15" x14ac:dyDescent="0.25"/>
  <cols>
    <col min="1" max="1" width="9.140625" style="20"/>
    <col min="2" max="4" width="12.28515625" style="25" customWidth="1"/>
    <col min="5" max="5" width="34.85546875" style="25" customWidth="1"/>
    <col min="6" max="7" width="9.42578125" style="25" customWidth="1"/>
    <col min="8" max="8" width="5.5703125" style="25" bestFit="1" customWidth="1"/>
    <col min="9" max="9" width="14.28515625" style="25" customWidth="1"/>
    <col min="10" max="10" width="5.5703125" style="25" bestFit="1" customWidth="1"/>
    <col min="11" max="11" width="16.140625" style="25" customWidth="1"/>
    <col min="12" max="12" width="18.42578125" style="25" customWidth="1"/>
    <col min="13" max="13" width="14.7109375" style="25" bestFit="1" customWidth="1"/>
    <col min="14" max="16384" width="9.140625" style="20"/>
  </cols>
  <sheetData>
    <row r="1" spans="1:13" ht="15.75" thickBot="1" x14ac:dyDescent="0.3">
      <c r="A1" s="74"/>
    </row>
    <row r="2" spans="1:13" ht="18.75" thickBot="1" x14ac:dyDescent="0.3">
      <c r="B2" s="334" t="s">
        <v>273</v>
      </c>
      <c r="C2" s="335"/>
      <c r="D2" s="335"/>
      <c r="E2" s="335"/>
      <c r="F2" s="335"/>
      <c r="G2" s="335"/>
      <c r="H2" s="336"/>
      <c r="I2" s="102"/>
      <c r="J2" s="102"/>
      <c r="K2" s="102"/>
      <c r="L2" s="102"/>
      <c r="M2" s="102"/>
    </row>
    <row r="3" spans="1:13" x14ac:dyDescent="0.25">
      <c r="B3" s="328" t="s">
        <v>274</v>
      </c>
      <c r="C3" s="102"/>
      <c r="D3" s="102"/>
      <c r="E3" s="102"/>
      <c r="F3" s="102"/>
      <c r="G3" s="102"/>
      <c r="H3" s="102"/>
      <c r="I3" s="102"/>
      <c r="J3" s="102"/>
      <c r="K3" s="102"/>
      <c r="L3" s="102"/>
      <c r="M3" s="102"/>
    </row>
    <row r="4" spans="1:13" x14ac:dyDescent="0.25">
      <c r="B4" s="102"/>
      <c r="C4" s="102"/>
      <c r="D4" s="102"/>
      <c r="E4" s="152" t="s">
        <v>129</v>
      </c>
      <c r="F4" s="153"/>
      <c r="G4" s="152"/>
      <c r="H4" s="153"/>
      <c r="I4" s="152"/>
      <c r="J4" s="153"/>
      <c r="K4" s="152"/>
      <c r="L4" s="153"/>
      <c r="M4" s="153"/>
    </row>
    <row r="5" spans="1:13" ht="15.75" thickBot="1" x14ac:dyDescent="0.3">
      <c r="B5" s="154"/>
      <c r="C5" s="102"/>
      <c r="D5" s="102"/>
      <c r="E5" s="102"/>
      <c r="F5" s="102"/>
      <c r="G5" s="102"/>
      <c r="H5" s="102"/>
      <c r="I5" s="102"/>
      <c r="J5" s="102"/>
      <c r="K5" s="102"/>
      <c r="L5" s="102"/>
      <c r="M5" s="102"/>
    </row>
    <row r="6" spans="1:13" ht="15.75" thickBot="1" x14ac:dyDescent="0.3">
      <c r="A6" s="26" t="s">
        <v>275</v>
      </c>
      <c r="B6" s="155"/>
      <c r="C6" s="156"/>
      <c r="D6" s="461"/>
      <c r="E6" s="462"/>
      <c r="F6" s="463" t="s">
        <v>128</v>
      </c>
      <c r="G6" s="464"/>
      <c r="H6" s="465" t="s">
        <v>130</v>
      </c>
      <c r="I6" s="465"/>
      <c r="J6" s="463" t="s">
        <v>129</v>
      </c>
      <c r="K6" s="464"/>
      <c r="L6" s="157" t="s">
        <v>131</v>
      </c>
      <c r="M6" s="158" t="s">
        <v>132</v>
      </c>
    </row>
    <row r="7" spans="1:13" ht="15.75" thickBot="1" x14ac:dyDescent="0.3">
      <c r="A7" s="26"/>
      <c r="B7" s="443" t="s">
        <v>276</v>
      </c>
      <c r="C7" s="444"/>
      <c r="D7" s="445" t="s">
        <v>277</v>
      </c>
      <c r="E7" s="446"/>
      <c r="F7" s="412" t="s">
        <v>278</v>
      </c>
      <c r="G7" s="451"/>
      <c r="H7" s="451"/>
      <c r="I7" s="451"/>
      <c r="J7" s="451"/>
      <c r="K7" s="451"/>
      <c r="L7" s="413"/>
      <c r="M7" s="424" t="s">
        <v>279</v>
      </c>
    </row>
    <row r="8" spans="1:13" x14ac:dyDescent="0.25">
      <c r="A8" s="26"/>
      <c r="B8" s="427" t="s">
        <v>280</v>
      </c>
      <c r="C8" s="429" t="s">
        <v>281</v>
      </c>
      <c r="D8" s="447"/>
      <c r="E8" s="448"/>
      <c r="F8" s="431" t="s">
        <v>282</v>
      </c>
      <c r="G8" s="432"/>
      <c r="H8" s="431" t="s">
        <v>283</v>
      </c>
      <c r="I8" s="432"/>
      <c r="J8" s="431" t="s">
        <v>284</v>
      </c>
      <c r="K8" s="432"/>
      <c r="L8" s="435" t="s">
        <v>285</v>
      </c>
      <c r="M8" s="425"/>
    </row>
    <row r="9" spans="1:13" ht="15.75" thickBot="1" x14ac:dyDescent="0.3">
      <c r="A9" s="26"/>
      <c r="B9" s="428"/>
      <c r="C9" s="430"/>
      <c r="D9" s="449"/>
      <c r="E9" s="450"/>
      <c r="F9" s="433"/>
      <c r="G9" s="434"/>
      <c r="H9" s="433"/>
      <c r="I9" s="434"/>
      <c r="J9" s="433"/>
      <c r="K9" s="434"/>
      <c r="L9" s="436"/>
      <c r="M9" s="426"/>
    </row>
    <row r="10" spans="1:13" ht="15.75" thickBot="1" x14ac:dyDescent="0.3">
      <c r="A10" s="26"/>
      <c r="B10" s="159"/>
      <c r="C10" s="160" t="s">
        <v>286</v>
      </c>
      <c r="D10" s="420" t="s">
        <v>287</v>
      </c>
      <c r="E10" s="420"/>
      <c r="F10" s="420"/>
      <c r="G10" s="420"/>
      <c r="H10" s="420"/>
      <c r="I10" s="420"/>
      <c r="J10" s="420"/>
      <c r="K10" s="420"/>
      <c r="L10" s="420"/>
      <c r="M10" s="421"/>
    </row>
    <row r="11" spans="1:13" ht="29.25" thickBot="1" x14ac:dyDescent="0.3">
      <c r="A11" s="26"/>
      <c r="B11" s="161"/>
      <c r="C11" s="162" t="s">
        <v>288</v>
      </c>
      <c r="D11" s="162">
        <v>1</v>
      </c>
      <c r="E11" s="162" t="s">
        <v>289</v>
      </c>
      <c r="F11" s="457">
        <v>393460.33235500002</v>
      </c>
      <c r="G11" s="458"/>
      <c r="H11" s="457">
        <v>0</v>
      </c>
      <c r="I11" s="458"/>
      <c r="J11" s="457">
        <v>0</v>
      </c>
      <c r="K11" s="458"/>
      <c r="L11" s="163">
        <v>67926.150395000004</v>
      </c>
      <c r="M11" s="164">
        <v>461386.48275000002</v>
      </c>
    </row>
    <row r="12" spans="1:13" ht="15.75" thickBot="1" x14ac:dyDescent="0.3">
      <c r="A12" s="26"/>
      <c r="B12" s="165" t="s">
        <v>290</v>
      </c>
      <c r="C12" s="166"/>
      <c r="D12" s="167">
        <v>2</v>
      </c>
      <c r="E12" s="168" t="s">
        <v>291</v>
      </c>
      <c r="F12" s="454">
        <v>393460.33235500002</v>
      </c>
      <c r="G12" s="455"/>
      <c r="H12" s="454">
        <v>0</v>
      </c>
      <c r="I12" s="455"/>
      <c r="J12" s="454">
        <v>0</v>
      </c>
      <c r="K12" s="455"/>
      <c r="L12" s="169">
        <v>57864.281032999999</v>
      </c>
      <c r="M12" s="169">
        <v>451324.613388</v>
      </c>
    </row>
    <row r="13" spans="1:13" ht="15.75" thickBot="1" x14ac:dyDescent="0.3">
      <c r="A13" s="26"/>
      <c r="B13" s="165" t="s">
        <v>292</v>
      </c>
      <c r="C13" s="166"/>
      <c r="D13" s="167">
        <v>3</v>
      </c>
      <c r="E13" s="168" t="s">
        <v>293</v>
      </c>
      <c r="F13" s="452"/>
      <c r="G13" s="453"/>
      <c r="H13" s="454">
        <v>0</v>
      </c>
      <c r="I13" s="455"/>
      <c r="J13" s="459">
        <v>0</v>
      </c>
      <c r="K13" s="460"/>
      <c r="L13" s="169">
        <v>10061.869361999999</v>
      </c>
      <c r="M13" s="170">
        <v>10061.869361999999</v>
      </c>
    </row>
    <row r="14" spans="1:13" ht="15.75" thickBot="1" x14ac:dyDescent="0.3">
      <c r="A14" s="26"/>
      <c r="B14" s="161"/>
      <c r="C14" s="162"/>
      <c r="D14" s="171">
        <v>4</v>
      </c>
      <c r="E14" s="162" t="s">
        <v>294</v>
      </c>
      <c r="F14" s="452"/>
      <c r="G14" s="453"/>
      <c r="H14" s="457">
        <v>981751.04006100004</v>
      </c>
      <c r="I14" s="458"/>
      <c r="J14" s="457">
        <v>4774.9045299999998</v>
      </c>
      <c r="K14" s="458"/>
      <c r="L14" s="163">
        <v>3734.1750099999999</v>
      </c>
      <c r="M14" s="164">
        <v>922238.92339799996</v>
      </c>
    </row>
    <row r="15" spans="1:13" ht="15.75" thickBot="1" x14ac:dyDescent="0.3">
      <c r="A15" s="26"/>
      <c r="B15" s="165" t="s">
        <v>295</v>
      </c>
      <c r="C15" s="166"/>
      <c r="D15" s="167">
        <v>5</v>
      </c>
      <c r="E15" s="168" t="s">
        <v>243</v>
      </c>
      <c r="F15" s="452"/>
      <c r="G15" s="453"/>
      <c r="H15" s="454">
        <v>609462.04020699998</v>
      </c>
      <c r="I15" s="455"/>
      <c r="J15" s="454">
        <v>3165.9249289999998</v>
      </c>
      <c r="K15" s="455"/>
      <c r="L15" s="169">
        <v>242.714359</v>
      </c>
      <c r="M15" s="170">
        <v>582239.28123800003</v>
      </c>
    </row>
    <row r="16" spans="1:13" ht="15.75" thickBot="1" x14ac:dyDescent="0.3">
      <c r="A16" s="26"/>
      <c r="B16" s="165" t="s">
        <v>296</v>
      </c>
      <c r="C16" s="166"/>
      <c r="D16" s="167">
        <v>6</v>
      </c>
      <c r="E16" s="168" t="s">
        <v>244</v>
      </c>
      <c r="F16" s="452"/>
      <c r="G16" s="453"/>
      <c r="H16" s="454">
        <v>372288.99985399999</v>
      </c>
      <c r="I16" s="455"/>
      <c r="J16" s="454">
        <v>1608.979601</v>
      </c>
      <c r="K16" s="455"/>
      <c r="L16" s="169">
        <v>3491.4606509999999</v>
      </c>
      <c r="M16" s="170">
        <v>339999.64215999999</v>
      </c>
    </row>
    <row r="17" spans="1:13" ht="15.75" thickBot="1" x14ac:dyDescent="0.3">
      <c r="A17" s="26"/>
      <c r="B17" s="161"/>
      <c r="C17" s="162"/>
      <c r="D17" s="171">
        <v>7</v>
      </c>
      <c r="E17" s="162" t="s">
        <v>297</v>
      </c>
      <c r="F17" s="452"/>
      <c r="G17" s="453"/>
      <c r="H17" s="457">
        <v>2147626.042229</v>
      </c>
      <c r="I17" s="458"/>
      <c r="J17" s="457">
        <v>54854.093461999997</v>
      </c>
      <c r="K17" s="458"/>
      <c r="L17" s="163">
        <v>1081973.0271340001</v>
      </c>
      <c r="M17" s="163">
        <v>1986284.0707650001</v>
      </c>
    </row>
    <row r="18" spans="1:13" ht="15.75" thickBot="1" x14ac:dyDescent="0.3">
      <c r="A18" s="26"/>
      <c r="B18" s="165" t="s">
        <v>298</v>
      </c>
      <c r="C18" s="166"/>
      <c r="D18" s="167">
        <v>8</v>
      </c>
      <c r="E18" s="168" t="s">
        <v>299</v>
      </c>
      <c r="F18" s="452"/>
      <c r="G18" s="453"/>
      <c r="H18" s="454">
        <v>391993.04375700001</v>
      </c>
      <c r="I18" s="455"/>
      <c r="J18" s="454">
        <v>0</v>
      </c>
      <c r="K18" s="455"/>
      <c r="L18" s="169">
        <v>0</v>
      </c>
      <c r="M18" s="170">
        <v>31467.962443</v>
      </c>
    </row>
    <row r="19" spans="1:13" ht="29.25" thickBot="1" x14ac:dyDescent="0.3">
      <c r="A19" s="26"/>
      <c r="B19" s="165" t="s">
        <v>300</v>
      </c>
      <c r="C19" s="166"/>
      <c r="D19" s="167">
        <v>9</v>
      </c>
      <c r="E19" s="172" t="s">
        <v>301</v>
      </c>
      <c r="F19" s="452"/>
      <c r="G19" s="453"/>
      <c r="H19" s="454">
        <v>1755632.998472</v>
      </c>
      <c r="I19" s="455"/>
      <c r="J19" s="454">
        <v>54854.093461999997</v>
      </c>
      <c r="K19" s="455"/>
      <c r="L19" s="169">
        <v>1081973.0271340001</v>
      </c>
      <c r="M19" s="170">
        <v>1954816.1083219999</v>
      </c>
    </row>
    <row r="20" spans="1:13" ht="15.75" thickBot="1" x14ac:dyDescent="0.3">
      <c r="A20" s="26"/>
      <c r="B20" s="161">
        <v>45</v>
      </c>
      <c r="C20" s="162"/>
      <c r="D20" s="171">
        <v>10</v>
      </c>
      <c r="E20" s="162" t="s">
        <v>302</v>
      </c>
      <c r="F20" s="452"/>
      <c r="G20" s="453"/>
      <c r="H20" s="414">
        <v>0</v>
      </c>
      <c r="I20" s="417"/>
      <c r="J20" s="414">
        <v>0</v>
      </c>
      <c r="K20" s="417"/>
      <c r="L20" s="163">
        <v>0</v>
      </c>
      <c r="M20" s="163">
        <v>0</v>
      </c>
    </row>
    <row r="21" spans="1:13" ht="15.75" thickBot="1" x14ac:dyDescent="0.3">
      <c r="A21" s="26"/>
      <c r="B21" s="161"/>
      <c r="C21" s="162"/>
      <c r="D21" s="171">
        <v>11</v>
      </c>
      <c r="E21" s="162" t="s">
        <v>303</v>
      </c>
      <c r="F21" s="457">
        <v>21195.574369000002</v>
      </c>
      <c r="G21" s="458"/>
      <c r="H21" s="414">
        <v>0</v>
      </c>
      <c r="I21" s="417"/>
      <c r="J21" s="414">
        <v>0</v>
      </c>
      <c r="K21" s="417"/>
      <c r="L21" s="163">
        <v>181037.949685</v>
      </c>
      <c r="M21" s="163">
        <v>181037.949685</v>
      </c>
    </row>
    <row r="22" spans="1:13" ht="15.75" thickBot="1" x14ac:dyDescent="0.3">
      <c r="A22" s="26"/>
      <c r="B22" s="165" t="s">
        <v>304</v>
      </c>
      <c r="C22" s="166"/>
      <c r="D22" s="167">
        <v>12</v>
      </c>
      <c r="E22" s="168" t="s">
        <v>305</v>
      </c>
      <c r="F22" s="454">
        <v>21195.574369000002</v>
      </c>
      <c r="G22" s="455"/>
      <c r="H22" s="452"/>
      <c r="I22" s="453"/>
      <c r="J22" s="452"/>
      <c r="K22" s="453"/>
      <c r="L22" s="173"/>
      <c r="M22" s="173"/>
    </row>
    <row r="23" spans="1:13" ht="43.5" thickBot="1" x14ac:dyDescent="0.3">
      <c r="A23" s="26"/>
      <c r="B23" s="165" t="s">
        <v>306</v>
      </c>
      <c r="C23" s="166"/>
      <c r="D23" s="167">
        <v>13</v>
      </c>
      <c r="E23" s="168" t="s">
        <v>307</v>
      </c>
      <c r="F23" s="452"/>
      <c r="G23" s="453"/>
      <c r="H23" s="454">
        <v>0</v>
      </c>
      <c r="I23" s="455"/>
      <c r="J23" s="454">
        <v>0</v>
      </c>
      <c r="K23" s="455"/>
      <c r="L23" s="169">
        <v>181037.949685</v>
      </c>
      <c r="M23" s="170">
        <v>181037.949685</v>
      </c>
    </row>
    <row r="24" spans="1:13" ht="15.75" thickBot="1" x14ac:dyDescent="0.3">
      <c r="A24" s="26"/>
      <c r="B24" s="174"/>
      <c r="C24" s="175"/>
      <c r="D24" s="176">
        <v>14</v>
      </c>
      <c r="E24" s="175" t="s">
        <v>308</v>
      </c>
      <c r="F24" s="456"/>
      <c r="G24" s="401"/>
      <c r="H24" s="456"/>
      <c r="I24" s="401"/>
      <c r="J24" s="456"/>
      <c r="K24" s="401"/>
      <c r="L24" s="177"/>
      <c r="M24" s="178">
        <v>3550947.4265979999</v>
      </c>
    </row>
    <row r="25" spans="1:13" x14ac:dyDescent="0.25">
      <c r="A25" s="26"/>
      <c r="B25" s="102"/>
      <c r="C25" s="102"/>
      <c r="D25" s="102"/>
      <c r="E25" s="102"/>
      <c r="F25" s="102"/>
      <c r="G25" s="102"/>
      <c r="H25" s="102"/>
      <c r="I25" s="102"/>
      <c r="J25" s="102"/>
      <c r="K25" s="102"/>
      <c r="L25" s="102"/>
      <c r="M25" s="102"/>
    </row>
    <row r="26" spans="1:13" ht="15.75" thickBot="1" x14ac:dyDescent="0.3">
      <c r="A26" s="26"/>
      <c r="B26" s="179"/>
      <c r="C26" s="102"/>
      <c r="D26" s="102"/>
      <c r="E26" s="102"/>
      <c r="F26" s="102"/>
      <c r="G26" s="102"/>
      <c r="H26" s="152" t="s">
        <v>309</v>
      </c>
      <c r="I26" s="152"/>
      <c r="J26" s="152" t="s">
        <v>310</v>
      </c>
      <c r="K26" s="152"/>
      <c r="L26" s="152" t="s">
        <v>311</v>
      </c>
      <c r="M26" s="152" t="s">
        <v>312</v>
      </c>
    </row>
    <row r="27" spans="1:13" ht="15.75" thickBot="1" x14ac:dyDescent="0.3">
      <c r="A27" s="26"/>
      <c r="B27" s="180"/>
      <c r="C27" s="181"/>
      <c r="D27" s="437"/>
      <c r="E27" s="438"/>
      <c r="F27" s="439" t="s">
        <v>128</v>
      </c>
      <c r="G27" s="440"/>
      <c r="H27" s="441" t="s">
        <v>130</v>
      </c>
      <c r="I27" s="442"/>
      <c r="J27" s="440" t="s">
        <v>129</v>
      </c>
      <c r="K27" s="440"/>
      <c r="L27" s="182" t="s">
        <v>131</v>
      </c>
      <c r="M27" s="183" t="s">
        <v>132</v>
      </c>
    </row>
    <row r="28" spans="1:13" ht="15.75" thickBot="1" x14ac:dyDescent="0.3">
      <c r="A28" s="26"/>
      <c r="B28" s="443" t="s">
        <v>313</v>
      </c>
      <c r="C28" s="444"/>
      <c r="D28" s="445" t="s">
        <v>277</v>
      </c>
      <c r="E28" s="446"/>
      <c r="F28" s="412" t="s">
        <v>278</v>
      </c>
      <c r="G28" s="451"/>
      <c r="H28" s="451"/>
      <c r="I28" s="451"/>
      <c r="J28" s="451"/>
      <c r="K28" s="451"/>
      <c r="L28" s="413"/>
      <c r="M28" s="424" t="s">
        <v>279</v>
      </c>
    </row>
    <row r="29" spans="1:13" x14ac:dyDescent="0.25">
      <c r="A29" s="26"/>
      <c r="B29" s="427" t="s">
        <v>280</v>
      </c>
      <c r="C29" s="429" t="s">
        <v>281</v>
      </c>
      <c r="D29" s="447"/>
      <c r="E29" s="448"/>
      <c r="F29" s="431" t="s">
        <v>282</v>
      </c>
      <c r="G29" s="432"/>
      <c r="H29" s="431" t="s">
        <v>283</v>
      </c>
      <c r="I29" s="432"/>
      <c r="J29" s="431" t="s">
        <v>284</v>
      </c>
      <c r="K29" s="432"/>
      <c r="L29" s="435" t="s">
        <v>285</v>
      </c>
      <c r="M29" s="425"/>
    </row>
    <row r="30" spans="1:13" ht="15.75" thickBot="1" x14ac:dyDescent="0.3">
      <c r="A30" s="26"/>
      <c r="B30" s="428"/>
      <c r="C30" s="430"/>
      <c r="D30" s="449"/>
      <c r="E30" s="450"/>
      <c r="F30" s="433"/>
      <c r="G30" s="434"/>
      <c r="H30" s="433"/>
      <c r="I30" s="434"/>
      <c r="J30" s="433"/>
      <c r="K30" s="434"/>
      <c r="L30" s="436"/>
      <c r="M30" s="426"/>
    </row>
    <row r="31" spans="1:13" ht="15.75" thickBot="1" x14ac:dyDescent="0.3">
      <c r="A31" s="26"/>
      <c r="B31" s="159"/>
      <c r="C31" s="160" t="s">
        <v>314</v>
      </c>
      <c r="D31" s="420" t="s">
        <v>315</v>
      </c>
      <c r="E31" s="420"/>
      <c r="F31" s="420"/>
      <c r="G31" s="420"/>
      <c r="H31" s="420"/>
      <c r="I31" s="420"/>
      <c r="J31" s="420"/>
      <c r="K31" s="420"/>
      <c r="L31" s="420"/>
      <c r="M31" s="421"/>
    </row>
    <row r="32" spans="1:13" ht="43.5" thickBot="1" x14ac:dyDescent="0.3">
      <c r="A32" s="26"/>
      <c r="B32" s="161" t="s">
        <v>316</v>
      </c>
      <c r="C32" s="162" t="s">
        <v>288</v>
      </c>
      <c r="D32" s="184">
        <v>15</v>
      </c>
      <c r="E32" s="162" t="s">
        <v>317</v>
      </c>
      <c r="F32" s="402"/>
      <c r="G32" s="403"/>
      <c r="H32" s="422"/>
      <c r="I32" s="423"/>
      <c r="J32" s="422"/>
      <c r="K32" s="423"/>
      <c r="L32" s="185"/>
      <c r="M32" s="164">
        <v>165139.92323399999</v>
      </c>
    </row>
    <row r="33" spans="1:13" ht="43.5" thickBot="1" x14ac:dyDescent="0.3">
      <c r="A33" s="26"/>
      <c r="B33" s="161"/>
      <c r="C33" s="162"/>
      <c r="D33" s="184" t="s">
        <v>318</v>
      </c>
      <c r="E33" s="186" t="s">
        <v>319</v>
      </c>
      <c r="F33" s="187"/>
      <c r="G33" s="188"/>
      <c r="H33" s="414">
        <v>7759.1623740000005</v>
      </c>
      <c r="I33" s="418"/>
      <c r="J33" s="419">
        <v>7840.375634</v>
      </c>
      <c r="K33" s="418"/>
      <c r="L33" s="189">
        <v>264979.09890099999</v>
      </c>
      <c r="M33" s="189">
        <v>238491.841373</v>
      </c>
    </row>
    <row r="34" spans="1:13" ht="29.25" thickBot="1" x14ac:dyDescent="0.3">
      <c r="A34" s="26"/>
      <c r="B34" s="161" t="s">
        <v>320</v>
      </c>
      <c r="C34" s="162"/>
      <c r="D34" s="184">
        <v>16</v>
      </c>
      <c r="E34" s="162" t="s">
        <v>321</v>
      </c>
      <c r="F34" s="402"/>
      <c r="G34" s="403"/>
      <c r="H34" s="414">
        <v>0</v>
      </c>
      <c r="I34" s="418"/>
      <c r="J34" s="419">
        <v>0</v>
      </c>
      <c r="K34" s="418"/>
      <c r="L34" s="189">
        <v>0</v>
      </c>
      <c r="M34" s="189">
        <v>0</v>
      </c>
    </row>
    <row r="35" spans="1:13" ht="15.75" thickBot="1" x14ac:dyDescent="0.3">
      <c r="A35" s="26"/>
      <c r="B35" s="161"/>
      <c r="C35" s="162"/>
      <c r="D35" s="184">
        <v>17</v>
      </c>
      <c r="E35" s="162" t="s">
        <v>322</v>
      </c>
      <c r="F35" s="402"/>
      <c r="G35" s="403"/>
      <c r="H35" s="414">
        <v>797218.98870300001</v>
      </c>
      <c r="I35" s="418"/>
      <c r="J35" s="419">
        <v>310695.74322100001</v>
      </c>
      <c r="K35" s="418"/>
      <c r="L35" s="189">
        <v>1527944.194412</v>
      </c>
      <c r="M35" s="189">
        <v>1682716.477439</v>
      </c>
    </row>
    <row r="36" spans="1:13" ht="57.75" thickBot="1" x14ac:dyDescent="0.3">
      <c r="A36" s="26"/>
      <c r="B36" s="165" t="s">
        <v>323</v>
      </c>
      <c r="C36" s="166"/>
      <c r="D36" s="184">
        <v>18</v>
      </c>
      <c r="E36" s="168" t="s">
        <v>324</v>
      </c>
      <c r="F36" s="402"/>
      <c r="G36" s="403"/>
      <c r="H36" s="408">
        <v>210092.40144799999</v>
      </c>
      <c r="I36" s="409"/>
      <c r="J36" s="408">
        <v>0</v>
      </c>
      <c r="K36" s="409"/>
      <c r="L36" s="190">
        <v>0</v>
      </c>
      <c r="M36" s="190">
        <v>0</v>
      </c>
    </row>
    <row r="37" spans="1:13" ht="72" thickBot="1" x14ac:dyDescent="0.3">
      <c r="A37" s="26"/>
      <c r="B37" s="165" t="s">
        <v>325</v>
      </c>
      <c r="C37" s="166"/>
      <c r="D37" s="184">
        <v>19</v>
      </c>
      <c r="E37" s="168" t="s">
        <v>326</v>
      </c>
      <c r="F37" s="402"/>
      <c r="G37" s="403"/>
      <c r="H37" s="408">
        <v>232389.00608799999</v>
      </c>
      <c r="I37" s="409"/>
      <c r="J37" s="408">
        <v>39242.321025999998</v>
      </c>
      <c r="K37" s="409"/>
      <c r="L37" s="190">
        <v>92724.390343000006</v>
      </c>
      <c r="M37" s="190">
        <v>135584.45146400001</v>
      </c>
    </row>
    <row r="38" spans="1:13" ht="72" thickBot="1" x14ac:dyDescent="0.3">
      <c r="A38" s="26"/>
      <c r="B38" s="165" t="s">
        <v>327</v>
      </c>
      <c r="C38" s="166"/>
      <c r="D38" s="184">
        <v>20</v>
      </c>
      <c r="E38" s="168" t="s">
        <v>328</v>
      </c>
      <c r="F38" s="402"/>
      <c r="G38" s="403"/>
      <c r="H38" s="408">
        <v>322299.42152899998</v>
      </c>
      <c r="I38" s="409"/>
      <c r="J38" s="408">
        <v>220229.15927999999</v>
      </c>
      <c r="K38" s="409"/>
      <c r="L38" s="190">
        <v>1184267.679085</v>
      </c>
      <c r="M38" s="190">
        <v>1378731.5189129999</v>
      </c>
    </row>
    <row r="39" spans="1:13" ht="57.75" thickBot="1" x14ac:dyDescent="0.3">
      <c r="A39" s="26"/>
      <c r="B39" s="165" t="s">
        <v>329</v>
      </c>
      <c r="C39" s="166"/>
      <c r="D39" s="184">
        <v>21</v>
      </c>
      <c r="E39" s="191" t="s">
        <v>330</v>
      </c>
      <c r="F39" s="402"/>
      <c r="G39" s="403"/>
      <c r="H39" s="408">
        <v>102062.568054</v>
      </c>
      <c r="I39" s="409"/>
      <c r="J39" s="408">
        <v>34378.117686999998</v>
      </c>
      <c r="K39" s="409"/>
      <c r="L39" s="190">
        <v>312733.041126</v>
      </c>
      <c r="M39" s="190">
        <v>360282.90934999997</v>
      </c>
    </row>
    <row r="40" spans="1:13" ht="29.25" thickBot="1" x14ac:dyDescent="0.3">
      <c r="A40" s="26"/>
      <c r="B40" s="165" t="s">
        <v>331</v>
      </c>
      <c r="C40" s="166"/>
      <c r="D40" s="184">
        <v>22</v>
      </c>
      <c r="E40" s="168" t="s">
        <v>332</v>
      </c>
      <c r="F40" s="402"/>
      <c r="G40" s="403"/>
      <c r="H40" s="408">
        <v>5167.1364549999998</v>
      </c>
      <c r="I40" s="409"/>
      <c r="J40" s="408">
        <v>5906.4171379999998</v>
      </c>
      <c r="K40" s="409"/>
      <c r="L40" s="190">
        <v>126737.19130200001</v>
      </c>
      <c r="M40" s="190">
        <v>0</v>
      </c>
    </row>
    <row r="41" spans="1:13" ht="57.75" thickBot="1" x14ac:dyDescent="0.3">
      <c r="A41" s="26"/>
      <c r="B41" s="165" t="s">
        <v>333</v>
      </c>
      <c r="C41" s="166"/>
      <c r="D41" s="184">
        <v>23</v>
      </c>
      <c r="E41" s="191" t="s">
        <v>330</v>
      </c>
      <c r="F41" s="402"/>
      <c r="G41" s="403"/>
      <c r="H41" s="408">
        <v>4174.5231389999999</v>
      </c>
      <c r="I41" s="409"/>
      <c r="J41" s="408">
        <v>4421.8978809999999</v>
      </c>
      <c r="K41" s="409"/>
      <c r="L41" s="190">
        <v>89707.739260000002</v>
      </c>
      <c r="M41" s="190">
        <v>0</v>
      </c>
    </row>
    <row r="42" spans="1:13" ht="72" thickBot="1" x14ac:dyDescent="0.3">
      <c r="A42" s="26"/>
      <c r="B42" s="165" t="s">
        <v>334</v>
      </c>
      <c r="C42" s="166"/>
      <c r="D42" s="184">
        <v>24</v>
      </c>
      <c r="E42" s="168" t="s">
        <v>335</v>
      </c>
      <c r="F42" s="402"/>
      <c r="G42" s="403"/>
      <c r="H42" s="408">
        <v>27271.023184000001</v>
      </c>
      <c r="I42" s="409"/>
      <c r="J42" s="408">
        <v>45317.845776000002</v>
      </c>
      <c r="K42" s="409"/>
      <c r="L42" s="190">
        <v>124214.933682</v>
      </c>
      <c r="M42" s="190">
        <v>168400.50706100001</v>
      </c>
    </row>
    <row r="43" spans="1:13" ht="15.75" thickBot="1" x14ac:dyDescent="0.3">
      <c r="A43" s="26"/>
      <c r="B43" s="161">
        <v>45</v>
      </c>
      <c r="C43" s="162"/>
      <c r="D43" s="184">
        <v>25</v>
      </c>
      <c r="E43" s="162" t="s">
        <v>336</v>
      </c>
      <c r="F43" s="402"/>
      <c r="G43" s="403"/>
      <c r="H43" s="416">
        <v>0</v>
      </c>
      <c r="I43" s="417"/>
      <c r="J43" s="416">
        <v>0</v>
      </c>
      <c r="K43" s="417"/>
      <c r="L43" s="192">
        <v>0</v>
      </c>
      <c r="M43" s="192">
        <v>0</v>
      </c>
    </row>
    <row r="44" spans="1:13" ht="15.75" thickBot="1" x14ac:dyDescent="0.3">
      <c r="A44" s="26"/>
      <c r="B44" s="161"/>
      <c r="C44" s="162"/>
      <c r="D44" s="184">
        <v>26</v>
      </c>
      <c r="E44" s="162" t="s">
        <v>337</v>
      </c>
      <c r="F44" s="412" t="s">
        <v>338</v>
      </c>
      <c r="G44" s="413"/>
      <c r="H44" s="414">
        <v>453676.28629299998</v>
      </c>
      <c r="I44" s="415"/>
      <c r="J44" s="414">
        <v>10997.434138000001</v>
      </c>
      <c r="K44" s="415"/>
      <c r="L44" s="193">
        <v>332121.109314</v>
      </c>
      <c r="M44" s="193">
        <v>408079.05846800003</v>
      </c>
    </row>
    <row r="45" spans="1:13" ht="15.75" thickBot="1" x14ac:dyDescent="0.3">
      <c r="A45" s="26"/>
      <c r="B45" s="165" t="s">
        <v>339</v>
      </c>
      <c r="C45" s="166"/>
      <c r="D45" s="184">
        <v>27</v>
      </c>
      <c r="E45" s="168" t="s">
        <v>340</v>
      </c>
      <c r="F45" s="402"/>
      <c r="G45" s="403"/>
      <c r="H45" s="402"/>
      <c r="I45" s="403"/>
      <c r="J45" s="402"/>
      <c r="K45" s="403"/>
      <c r="L45" s="169">
        <v>0</v>
      </c>
      <c r="M45" s="170">
        <v>0</v>
      </c>
    </row>
    <row r="46" spans="1:13" ht="57.75" thickBot="1" x14ac:dyDescent="0.3">
      <c r="A46" s="26"/>
      <c r="B46" s="165" t="s">
        <v>341</v>
      </c>
      <c r="C46" s="166"/>
      <c r="D46" s="184">
        <v>28</v>
      </c>
      <c r="E46" s="168" t="s">
        <v>342</v>
      </c>
      <c r="F46" s="402"/>
      <c r="G46" s="403"/>
      <c r="H46" s="408">
        <v>0</v>
      </c>
      <c r="I46" s="409"/>
      <c r="J46" s="408">
        <v>0</v>
      </c>
      <c r="K46" s="409"/>
      <c r="L46" s="169">
        <v>0</v>
      </c>
      <c r="M46" s="170">
        <v>13515.834962999999</v>
      </c>
    </row>
    <row r="47" spans="1:13" ht="15.75" thickBot="1" x14ac:dyDescent="0.3">
      <c r="A47" s="26"/>
      <c r="B47" s="165" t="s">
        <v>343</v>
      </c>
      <c r="C47" s="166"/>
      <c r="D47" s="184">
        <v>29</v>
      </c>
      <c r="E47" s="168" t="s">
        <v>344</v>
      </c>
      <c r="F47" s="410"/>
      <c r="G47" s="411"/>
      <c r="H47" s="408">
        <v>10388.828852000001</v>
      </c>
      <c r="I47" s="409"/>
      <c r="J47" s="406"/>
      <c r="K47" s="407"/>
      <c r="L47" s="194"/>
      <c r="M47" s="170">
        <v>10388.828852000001</v>
      </c>
    </row>
    <row r="48" spans="1:13" ht="43.5" thickBot="1" x14ac:dyDescent="0.3">
      <c r="A48" s="26"/>
      <c r="B48" s="165" t="s">
        <v>345</v>
      </c>
      <c r="C48" s="166"/>
      <c r="D48" s="184">
        <v>30</v>
      </c>
      <c r="E48" s="168" t="s">
        <v>346</v>
      </c>
      <c r="F48" s="402"/>
      <c r="G48" s="403"/>
      <c r="H48" s="408">
        <v>111166.348127</v>
      </c>
      <c r="I48" s="409"/>
      <c r="J48" s="406"/>
      <c r="K48" s="407"/>
      <c r="L48" s="194"/>
      <c r="M48" s="170">
        <v>5558.3174060000001</v>
      </c>
    </row>
    <row r="49" spans="1:13" ht="29.25" thickBot="1" x14ac:dyDescent="0.3">
      <c r="A49" s="26"/>
      <c r="B49" s="165" t="s">
        <v>347</v>
      </c>
      <c r="C49" s="166"/>
      <c r="D49" s="184">
        <v>31</v>
      </c>
      <c r="E49" s="168" t="s">
        <v>348</v>
      </c>
      <c r="F49" s="402"/>
      <c r="G49" s="403"/>
      <c r="H49" s="408">
        <v>332121.109314</v>
      </c>
      <c r="I49" s="409"/>
      <c r="J49" s="408">
        <v>10997.434138000001</v>
      </c>
      <c r="K49" s="409"/>
      <c r="L49" s="169">
        <v>332121.109314</v>
      </c>
      <c r="M49" s="170">
        <v>378616.07724700001</v>
      </c>
    </row>
    <row r="50" spans="1:13" ht="15.75" customHeight="1" thickBot="1" x14ac:dyDescent="0.3">
      <c r="A50" s="26"/>
      <c r="B50" s="161" t="s">
        <v>349</v>
      </c>
      <c r="C50" s="162"/>
      <c r="D50" s="184">
        <v>32</v>
      </c>
      <c r="E50" s="162" t="s">
        <v>350</v>
      </c>
      <c r="F50" s="402"/>
      <c r="G50" s="403"/>
      <c r="H50" s="404">
        <v>259558.60615400001</v>
      </c>
      <c r="I50" s="405"/>
      <c r="J50" s="404">
        <v>172851.360545</v>
      </c>
      <c r="K50" s="405"/>
      <c r="L50" s="195">
        <v>885501.27656899998</v>
      </c>
      <c r="M50" s="195">
        <v>100236.13952500001</v>
      </c>
    </row>
    <row r="51" spans="1:13" ht="15.75" thickBot="1" x14ac:dyDescent="0.3">
      <c r="A51" s="26"/>
      <c r="B51" s="174"/>
      <c r="C51" s="175"/>
      <c r="D51" s="184">
        <v>33</v>
      </c>
      <c r="E51" s="175" t="s">
        <v>351</v>
      </c>
      <c r="F51" s="406"/>
      <c r="G51" s="407"/>
      <c r="H51" s="406"/>
      <c r="I51" s="407"/>
      <c r="J51" s="406"/>
      <c r="K51" s="407"/>
      <c r="L51" s="194"/>
      <c r="M51" s="195">
        <v>2404636.9699630002</v>
      </c>
    </row>
    <row r="54" spans="1:13" x14ac:dyDescent="0.25">
      <c r="B54" s="179"/>
      <c r="C54" s="102"/>
      <c r="D54" s="102"/>
      <c r="E54" s="102"/>
      <c r="F54" s="102"/>
      <c r="G54" s="102"/>
      <c r="H54" s="102"/>
      <c r="I54" s="102"/>
      <c r="J54" s="102"/>
      <c r="K54" s="102"/>
      <c r="L54" s="102"/>
      <c r="M54" s="102"/>
    </row>
    <row r="55" spans="1:13" ht="15.75" thickBot="1" x14ac:dyDescent="0.3">
      <c r="B55" s="102"/>
      <c r="C55" s="102"/>
      <c r="D55" s="102"/>
      <c r="E55" s="102"/>
      <c r="F55" s="102"/>
      <c r="G55" s="102"/>
      <c r="H55" s="102"/>
      <c r="I55" s="102"/>
      <c r="J55" s="102"/>
      <c r="K55" s="102"/>
      <c r="L55" s="102"/>
      <c r="M55" s="102"/>
    </row>
    <row r="56" spans="1:13" ht="29.25" thickBot="1" x14ac:dyDescent="0.3">
      <c r="B56" s="196">
        <v>9</v>
      </c>
      <c r="C56" s="197" t="s">
        <v>352</v>
      </c>
      <c r="D56" s="184">
        <v>34</v>
      </c>
      <c r="E56" s="197" t="s">
        <v>353</v>
      </c>
      <c r="F56" s="400"/>
      <c r="G56" s="401"/>
      <c r="H56" s="400"/>
      <c r="I56" s="401"/>
      <c r="J56" s="400"/>
      <c r="K56" s="401"/>
      <c r="L56" s="198"/>
      <c r="M56" s="199">
        <v>1.4767079999999999</v>
      </c>
    </row>
  </sheetData>
  <sheetProtection algorithmName="SHA-512" hashValue="58X6o1p5TFV3wCVbDW29xJ/bFMB66oAz6/CQ9wXBDzKVr+p6vbwB8TuDSlBnKjyjDkrxd77eKfZ6oKEM2CtgUw==" saltValue="cjODhwcAFILSTW77DbFNEQ=="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5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codeName="Sheet37">
    <tabColor theme="5" tint="-0.499984740745262"/>
    <pageSetUpPr fitToPage="1"/>
  </sheetPr>
  <dimension ref="A1:S71"/>
  <sheetViews>
    <sheetView zoomScale="70" zoomScaleNormal="70" workbookViewId="0">
      <selection activeCell="B2" sqref="B2:R2"/>
    </sheetView>
  </sheetViews>
  <sheetFormatPr defaultRowHeight="12.75" x14ac:dyDescent="0.2"/>
  <cols>
    <col min="1" max="1" width="9.140625" style="24"/>
    <col min="2" max="2" width="11.5703125" style="24" customWidth="1"/>
    <col min="3" max="3" width="20.28515625" style="24" customWidth="1"/>
    <col min="4" max="4" width="14.7109375" style="24" customWidth="1"/>
    <col min="5" max="5" width="14.85546875" style="24" customWidth="1"/>
    <col min="6" max="6" width="12.42578125" style="24" customWidth="1"/>
    <col min="7" max="7" width="13.85546875" style="24" customWidth="1"/>
    <col min="8" max="8" width="14.140625" style="24" customWidth="1"/>
    <col min="9" max="9" width="14.42578125" style="24" customWidth="1"/>
    <col min="10" max="10" width="4.42578125" style="24" customWidth="1"/>
    <col min="11" max="11" width="2.85546875" style="24" customWidth="1"/>
    <col min="12" max="12" width="22.28515625" style="24" customWidth="1"/>
    <col min="13" max="13" width="13.7109375" style="24" customWidth="1"/>
    <col min="14" max="14" width="12.7109375" style="24" customWidth="1"/>
    <col min="15" max="15" width="11.28515625" style="24" customWidth="1"/>
    <col min="16" max="16" width="13.28515625" style="24" customWidth="1"/>
    <col min="17" max="17" width="13.42578125" style="24" customWidth="1"/>
    <col min="18" max="18" width="11" style="24" customWidth="1"/>
    <col min="19" max="16384" width="9.140625" style="24"/>
  </cols>
  <sheetData>
    <row r="1" spans="1:19" ht="15.75" thickBot="1" x14ac:dyDescent="0.3">
      <c r="A1" s="28"/>
      <c r="B1" s="28"/>
      <c r="C1" s="28"/>
      <c r="D1" s="28"/>
      <c r="E1" s="28"/>
      <c r="F1" s="29"/>
      <c r="G1" s="28"/>
      <c r="H1" s="28"/>
      <c r="I1" s="28"/>
      <c r="J1" s="28"/>
      <c r="K1" s="28"/>
      <c r="L1" s="28"/>
      <c r="M1" s="28"/>
      <c r="N1" s="28"/>
      <c r="O1" s="28"/>
      <c r="P1" s="28"/>
      <c r="Q1" s="28"/>
      <c r="R1" s="28"/>
      <c r="S1" s="28"/>
    </row>
    <row r="2" spans="1:19" ht="21.75" customHeight="1" thickBot="1" x14ac:dyDescent="0.3">
      <c r="A2" s="28"/>
      <c r="B2" s="475" t="s">
        <v>146</v>
      </c>
      <c r="C2" s="476"/>
      <c r="D2" s="476"/>
      <c r="E2" s="476"/>
      <c r="F2" s="476"/>
      <c r="G2" s="476"/>
      <c r="H2" s="477"/>
      <c r="I2" s="477"/>
      <c r="J2" s="477"/>
      <c r="K2" s="477"/>
      <c r="L2" s="477"/>
      <c r="M2" s="477"/>
      <c r="N2" s="478"/>
      <c r="O2" s="478"/>
      <c r="P2" s="478"/>
      <c r="Q2" s="478"/>
      <c r="R2" s="479"/>
      <c r="S2" s="28"/>
    </row>
    <row r="3" spans="1:19" ht="21.75" customHeight="1" x14ac:dyDescent="0.25">
      <c r="A3" s="28"/>
      <c r="B3" s="327" t="s">
        <v>668</v>
      </c>
      <c r="C3" s="103"/>
      <c r="D3" s="28"/>
      <c r="E3" s="28"/>
      <c r="F3" s="29"/>
      <c r="G3" s="28"/>
      <c r="H3" s="28"/>
      <c r="I3" s="28"/>
      <c r="J3" s="28"/>
      <c r="K3" s="28"/>
      <c r="L3" s="28"/>
      <c r="M3" s="28"/>
      <c r="N3" s="28"/>
      <c r="O3" s="28"/>
      <c r="P3" s="28"/>
      <c r="Q3" s="28"/>
      <c r="R3" s="28"/>
      <c r="S3" s="28"/>
    </row>
    <row r="4" spans="1:19" ht="33.75" customHeight="1" thickBot="1" x14ac:dyDescent="0.3">
      <c r="A4" s="28"/>
      <c r="B4" s="30"/>
      <c r="C4" s="28"/>
      <c r="D4" s="28"/>
      <c r="E4" s="28"/>
      <c r="F4" s="29"/>
      <c r="G4" s="28"/>
      <c r="H4" s="28"/>
      <c r="I4" s="28"/>
      <c r="J4" s="28"/>
      <c r="K4" s="28"/>
      <c r="L4" s="30"/>
      <c r="M4" s="28"/>
      <c r="N4" s="28"/>
      <c r="O4" s="28"/>
      <c r="P4" s="28"/>
      <c r="Q4" s="28"/>
      <c r="R4" s="28"/>
      <c r="S4" s="28"/>
    </row>
    <row r="5" spans="1:19" ht="15" customHeight="1" thickBot="1" x14ac:dyDescent="0.3">
      <c r="A5" s="28"/>
      <c r="B5" s="470" t="s">
        <v>147</v>
      </c>
      <c r="C5" s="471"/>
      <c r="D5" s="471"/>
      <c r="E5" s="471"/>
      <c r="F5" s="471"/>
      <c r="G5" s="471"/>
      <c r="H5" s="472"/>
      <c r="I5" s="473"/>
      <c r="J5" s="28"/>
      <c r="K5" s="28"/>
      <c r="L5" s="470" t="s">
        <v>148</v>
      </c>
      <c r="M5" s="480"/>
      <c r="N5" s="480"/>
      <c r="O5" s="480"/>
      <c r="P5" s="480"/>
      <c r="Q5" s="480"/>
      <c r="R5" s="481"/>
      <c r="S5" s="28"/>
    </row>
    <row r="6" spans="1:19" ht="90" customHeight="1" thickBot="1" x14ac:dyDescent="0.3">
      <c r="A6" s="28"/>
      <c r="B6" s="31" t="s">
        <v>149</v>
      </c>
      <c r="C6" s="32" t="s">
        <v>150</v>
      </c>
      <c r="D6" s="32" t="s">
        <v>151</v>
      </c>
      <c r="E6" s="32" t="s">
        <v>152</v>
      </c>
      <c r="F6" s="32" t="s">
        <v>139</v>
      </c>
      <c r="G6" s="32" t="s">
        <v>137</v>
      </c>
      <c r="H6" s="32" t="s">
        <v>153</v>
      </c>
      <c r="I6" s="31" t="s">
        <v>145</v>
      </c>
      <c r="J6" s="28"/>
      <c r="K6" s="28"/>
      <c r="L6" s="31" t="s">
        <v>154</v>
      </c>
      <c r="M6" s="32" t="s">
        <v>155</v>
      </c>
      <c r="N6" s="32" t="s">
        <v>156</v>
      </c>
      <c r="O6" s="32" t="s">
        <v>139</v>
      </c>
      <c r="P6" s="32" t="s">
        <v>137</v>
      </c>
      <c r="Q6" s="32" t="s">
        <v>153</v>
      </c>
      <c r="R6" s="32" t="s">
        <v>145</v>
      </c>
      <c r="S6" s="28"/>
    </row>
    <row r="7" spans="1:19" ht="15.75" thickBot="1" x14ac:dyDescent="0.3">
      <c r="A7" s="28"/>
      <c r="B7" s="33"/>
      <c r="C7" s="34"/>
      <c r="D7" s="34" t="s">
        <v>128</v>
      </c>
      <c r="E7" s="34" t="s">
        <v>130</v>
      </c>
      <c r="F7" s="34" t="s">
        <v>129</v>
      </c>
      <c r="G7" s="34" t="s">
        <v>131</v>
      </c>
      <c r="H7" s="34" t="s">
        <v>132</v>
      </c>
      <c r="I7" s="33" t="s">
        <v>133</v>
      </c>
      <c r="J7" s="28"/>
      <c r="K7" s="28"/>
      <c r="L7" s="33"/>
      <c r="M7" s="34" t="s">
        <v>128</v>
      </c>
      <c r="N7" s="34" t="s">
        <v>130</v>
      </c>
      <c r="O7" s="34" t="s">
        <v>129</v>
      </c>
      <c r="P7" s="34" t="s">
        <v>131</v>
      </c>
      <c r="Q7" s="34" t="s">
        <v>132</v>
      </c>
      <c r="R7" s="34" t="s">
        <v>133</v>
      </c>
      <c r="S7" s="28"/>
    </row>
    <row r="8" spans="1:19" ht="15.75" customHeight="1" x14ac:dyDescent="0.25">
      <c r="A8" s="28"/>
      <c r="B8" s="474" t="s">
        <v>157</v>
      </c>
      <c r="C8" s="35" t="s">
        <v>158</v>
      </c>
      <c r="D8" s="36">
        <v>0</v>
      </c>
      <c r="E8" s="36">
        <v>0</v>
      </c>
      <c r="F8" s="37">
        <v>0.5</v>
      </c>
      <c r="G8" s="36">
        <v>0</v>
      </c>
      <c r="H8" s="36">
        <v>0</v>
      </c>
      <c r="I8" s="38">
        <v>0</v>
      </c>
      <c r="J8" s="28"/>
      <c r="K8" s="28"/>
      <c r="L8" s="39" t="s">
        <v>159</v>
      </c>
      <c r="M8" s="40">
        <v>0</v>
      </c>
      <c r="N8" s="41">
        <v>0</v>
      </c>
      <c r="O8" s="42">
        <v>1.9</v>
      </c>
      <c r="P8" s="41">
        <v>0</v>
      </c>
      <c r="Q8" s="41">
        <v>0</v>
      </c>
      <c r="R8" s="43">
        <v>0</v>
      </c>
      <c r="S8" s="28"/>
    </row>
    <row r="9" spans="1:19" ht="29.25" customHeight="1" x14ac:dyDescent="0.25">
      <c r="A9" s="28"/>
      <c r="B9" s="468"/>
      <c r="C9" s="44" t="s">
        <v>160</v>
      </c>
      <c r="D9" s="45">
        <v>0</v>
      </c>
      <c r="E9" s="45">
        <v>0</v>
      </c>
      <c r="F9" s="46">
        <v>0.7</v>
      </c>
      <c r="G9" s="45">
        <v>0</v>
      </c>
      <c r="H9" s="45">
        <v>0</v>
      </c>
      <c r="I9" s="47">
        <v>0</v>
      </c>
      <c r="J9" s="28"/>
      <c r="K9" s="28"/>
      <c r="L9" s="48" t="s">
        <v>161</v>
      </c>
      <c r="M9" s="49">
        <v>0</v>
      </c>
      <c r="N9" s="50">
        <v>0</v>
      </c>
      <c r="O9" s="51">
        <v>2.9</v>
      </c>
      <c r="P9" s="50">
        <v>0</v>
      </c>
      <c r="Q9" s="50">
        <v>0</v>
      </c>
      <c r="R9" s="52">
        <v>0</v>
      </c>
      <c r="S9" s="28"/>
    </row>
    <row r="10" spans="1:19" ht="27.75" customHeight="1" thickBot="1" x14ac:dyDescent="0.3">
      <c r="A10" s="28"/>
      <c r="B10" s="468" t="s">
        <v>162</v>
      </c>
      <c r="C10" s="44" t="s">
        <v>158</v>
      </c>
      <c r="D10" s="45">
        <v>0</v>
      </c>
      <c r="E10" s="45">
        <v>0</v>
      </c>
      <c r="F10" s="46">
        <v>0.7</v>
      </c>
      <c r="G10" s="45">
        <v>0</v>
      </c>
      <c r="H10" s="45">
        <v>0</v>
      </c>
      <c r="I10" s="47">
        <v>0</v>
      </c>
      <c r="J10" s="28"/>
      <c r="K10" s="28"/>
      <c r="L10" s="53" t="s">
        <v>163</v>
      </c>
      <c r="M10" s="54">
        <v>0</v>
      </c>
      <c r="N10" s="55">
        <v>5368.5730661699999</v>
      </c>
      <c r="O10" s="56">
        <v>3.7</v>
      </c>
      <c r="P10" s="55">
        <v>5368.5730661699999</v>
      </c>
      <c r="Q10" s="55">
        <v>19863.72034643</v>
      </c>
      <c r="R10" s="57">
        <v>128.84575314</v>
      </c>
      <c r="S10" s="28"/>
    </row>
    <row r="11" spans="1:19" ht="29.25" thickBot="1" x14ac:dyDescent="0.3">
      <c r="A11" s="28"/>
      <c r="B11" s="468"/>
      <c r="C11" s="44" t="s">
        <v>160</v>
      </c>
      <c r="D11" s="45">
        <v>0</v>
      </c>
      <c r="E11" s="45">
        <v>0</v>
      </c>
      <c r="F11" s="46">
        <v>0.9</v>
      </c>
      <c r="G11" s="45">
        <v>0</v>
      </c>
      <c r="H11" s="45">
        <v>0</v>
      </c>
      <c r="I11" s="47">
        <v>0</v>
      </c>
      <c r="J11" s="28"/>
      <c r="K11" s="28"/>
      <c r="L11" s="58" t="s">
        <v>136</v>
      </c>
      <c r="M11" s="59">
        <v>0</v>
      </c>
      <c r="N11" s="60">
        <v>5368.5730661699999</v>
      </c>
      <c r="O11" s="61"/>
      <c r="P11" s="60">
        <v>5368.5730661699999</v>
      </c>
      <c r="Q11" s="60">
        <v>19863.72034643</v>
      </c>
      <c r="R11" s="62">
        <v>128.84575314</v>
      </c>
      <c r="S11" s="28"/>
    </row>
    <row r="12" spans="1:19" ht="15" x14ac:dyDescent="0.25">
      <c r="A12" s="28"/>
      <c r="B12" s="468" t="s">
        <v>164</v>
      </c>
      <c r="C12" s="44" t="s">
        <v>158</v>
      </c>
      <c r="D12" s="45">
        <v>0</v>
      </c>
      <c r="E12" s="45">
        <v>0</v>
      </c>
      <c r="F12" s="46">
        <v>1.1499999999999999</v>
      </c>
      <c r="G12" s="45">
        <v>0</v>
      </c>
      <c r="H12" s="45">
        <v>0</v>
      </c>
      <c r="I12" s="47">
        <v>0</v>
      </c>
      <c r="J12" s="28"/>
      <c r="K12" s="28"/>
      <c r="L12" s="28"/>
      <c r="M12" s="28"/>
      <c r="N12" s="28"/>
      <c r="O12" s="28"/>
      <c r="P12" s="28"/>
      <c r="Q12" s="28"/>
      <c r="R12" s="28"/>
      <c r="S12" s="28"/>
    </row>
    <row r="13" spans="1:19" ht="28.5" x14ac:dyDescent="0.25">
      <c r="A13" s="28"/>
      <c r="B13" s="468"/>
      <c r="C13" s="44" t="s">
        <v>160</v>
      </c>
      <c r="D13" s="45">
        <v>0</v>
      </c>
      <c r="E13" s="45">
        <v>0</v>
      </c>
      <c r="F13" s="46">
        <v>1.1499999999999999</v>
      </c>
      <c r="G13" s="45">
        <v>0</v>
      </c>
      <c r="H13" s="45">
        <v>0</v>
      </c>
      <c r="I13" s="47">
        <v>0</v>
      </c>
      <c r="J13" s="28"/>
      <c r="K13" s="28"/>
      <c r="L13" s="28"/>
      <c r="M13" s="28"/>
      <c r="N13" s="28"/>
      <c r="O13" s="28"/>
      <c r="P13" s="28"/>
      <c r="Q13" s="28"/>
      <c r="R13" s="28"/>
      <c r="S13" s="28"/>
    </row>
    <row r="14" spans="1:19" ht="15" x14ac:dyDescent="0.25">
      <c r="A14" s="28"/>
      <c r="B14" s="468" t="s">
        <v>165</v>
      </c>
      <c r="C14" s="44" t="s">
        <v>158</v>
      </c>
      <c r="D14" s="45">
        <v>0</v>
      </c>
      <c r="E14" s="45">
        <v>0</v>
      </c>
      <c r="F14" s="46">
        <v>2.5</v>
      </c>
      <c r="G14" s="45">
        <v>0</v>
      </c>
      <c r="H14" s="45">
        <v>0</v>
      </c>
      <c r="I14" s="47">
        <v>0</v>
      </c>
      <c r="J14" s="28"/>
      <c r="K14" s="28"/>
      <c r="L14" s="28"/>
      <c r="M14" s="28"/>
      <c r="N14" s="28"/>
      <c r="O14" s="28"/>
      <c r="P14" s="28"/>
      <c r="Q14" s="28"/>
      <c r="R14" s="28"/>
      <c r="S14" s="28"/>
    </row>
    <row r="15" spans="1:19" ht="28.5" x14ac:dyDescent="0.25">
      <c r="A15" s="28"/>
      <c r="B15" s="468"/>
      <c r="C15" s="44" t="s">
        <v>160</v>
      </c>
      <c r="D15" s="45">
        <v>0</v>
      </c>
      <c r="E15" s="45">
        <v>0</v>
      </c>
      <c r="F15" s="46">
        <v>2.5</v>
      </c>
      <c r="G15" s="45">
        <v>0</v>
      </c>
      <c r="H15" s="45">
        <v>0</v>
      </c>
      <c r="I15" s="47">
        <v>0</v>
      </c>
      <c r="J15" s="28"/>
      <c r="K15" s="28"/>
      <c r="L15" s="28"/>
      <c r="M15" s="28"/>
      <c r="N15" s="28"/>
      <c r="O15" s="28"/>
      <c r="P15" s="28"/>
      <c r="Q15" s="28"/>
      <c r="R15" s="28"/>
      <c r="S15" s="28"/>
    </row>
    <row r="16" spans="1:19" ht="15" x14ac:dyDescent="0.25">
      <c r="A16" s="28"/>
      <c r="B16" s="468" t="s">
        <v>166</v>
      </c>
      <c r="C16" s="44" t="s">
        <v>158</v>
      </c>
      <c r="D16" s="45">
        <v>0</v>
      </c>
      <c r="E16" s="45">
        <v>0</v>
      </c>
      <c r="F16" s="63" t="s">
        <v>167</v>
      </c>
      <c r="G16" s="45">
        <v>0</v>
      </c>
      <c r="H16" s="45">
        <v>0</v>
      </c>
      <c r="I16" s="47">
        <v>0</v>
      </c>
      <c r="J16" s="28"/>
      <c r="K16" s="28"/>
      <c r="L16" s="28"/>
      <c r="M16" s="28"/>
      <c r="N16" s="28"/>
      <c r="O16" s="28"/>
      <c r="P16" s="28"/>
      <c r="Q16" s="28"/>
      <c r="R16" s="28"/>
      <c r="S16" s="28"/>
    </row>
    <row r="17" spans="1:19" ht="29.25" thickBot="1" x14ac:dyDescent="0.3">
      <c r="A17" s="28"/>
      <c r="B17" s="469"/>
      <c r="C17" s="64" t="s">
        <v>160</v>
      </c>
      <c r="D17" s="65">
        <v>0</v>
      </c>
      <c r="E17" s="65">
        <v>0</v>
      </c>
      <c r="F17" s="66" t="s">
        <v>167</v>
      </c>
      <c r="G17" s="65">
        <v>0</v>
      </c>
      <c r="H17" s="65">
        <v>0</v>
      </c>
      <c r="I17" s="67">
        <v>0</v>
      </c>
      <c r="J17" s="28"/>
      <c r="K17" s="28"/>
      <c r="L17" s="28"/>
      <c r="M17" s="28"/>
      <c r="N17" s="28"/>
      <c r="O17" s="28"/>
      <c r="P17" s="28"/>
      <c r="Q17" s="28"/>
      <c r="R17" s="28"/>
      <c r="S17" s="28"/>
    </row>
    <row r="18" spans="1:19" ht="15" x14ac:dyDescent="0.25">
      <c r="A18" s="28"/>
      <c r="B18" s="466" t="s">
        <v>136</v>
      </c>
      <c r="C18" s="68" t="s">
        <v>158</v>
      </c>
      <c r="D18" s="36">
        <v>0</v>
      </c>
      <c r="E18" s="36">
        <v>0</v>
      </c>
      <c r="F18" s="69"/>
      <c r="G18" s="36">
        <v>0</v>
      </c>
      <c r="H18" s="36">
        <v>0</v>
      </c>
      <c r="I18" s="38">
        <v>0</v>
      </c>
      <c r="J18" s="28"/>
      <c r="K18" s="28"/>
      <c r="L18" s="28"/>
      <c r="M18" s="28"/>
      <c r="N18" s="28"/>
      <c r="O18" s="28"/>
      <c r="P18" s="28"/>
      <c r="Q18" s="28"/>
      <c r="R18" s="28"/>
      <c r="S18" s="28"/>
    </row>
    <row r="19" spans="1:19" ht="29.25" thickBot="1" x14ac:dyDescent="0.3">
      <c r="A19" s="28"/>
      <c r="B19" s="467"/>
      <c r="C19" s="70" t="s">
        <v>160</v>
      </c>
      <c r="D19" s="71">
        <v>0</v>
      </c>
      <c r="E19" s="71">
        <v>0</v>
      </c>
      <c r="F19" s="72"/>
      <c r="G19" s="71">
        <v>0</v>
      </c>
      <c r="H19" s="71">
        <v>0</v>
      </c>
      <c r="I19" s="73">
        <v>0</v>
      </c>
      <c r="J19" s="28"/>
      <c r="K19" s="28"/>
      <c r="L19" s="28"/>
      <c r="M19" s="28"/>
      <c r="N19" s="28"/>
      <c r="O19" s="28"/>
      <c r="P19" s="28"/>
      <c r="Q19" s="28"/>
      <c r="R19" s="28"/>
      <c r="S19" s="28"/>
    </row>
    <row r="20" spans="1:19" ht="15" x14ac:dyDescent="0.25">
      <c r="A20" s="28"/>
      <c r="B20" s="28"/>
      <c r="C20" s="28"/>
      <c r="D20" s="28"/>
      <c r="E20" s="28"/>
      <c r="F20" s="29"/>
      <c r="G20" s="28"/>
      <c r="H20" s="28"/>
      <c r="I20" s="28"/>
      <c r="J20" s="28"/>
      <c r="K20" s="28"/>
      <c r="L20" s="28"/>
      <c r="M20" s="28"/>
      <c r="N20" s="28"/>
      <c r="O20" s="28"/>
      <c r="P20" s="28"/>
      <c r="Q20" s="28"/>
      <c r="R20" s="28"/>
      <c r="S20" s="28"/>
    </row>
    <row r="21" spans="1:19" ht="15.75" thickBot="1" x14ac:dyDescent="0.3">
      <c r="A21" s="28"/>
      <c r="B21" s="30"/>
      <c r="C21" s="28"/>
      <c r="D21" s="28"/>
      <c r="E21" s="28"/>
      <c r="F21" s="29"/>
      <c r="G21" s="28"/>
      <c r="H21" s="28"/>
      <c r="I21" s="28"/>
      <c r="J21" s="28"/>
      <c r="K21" s="28"/>
      <c r="L21" s="28"/>
      <c r="M21" s="28"/>
      <c r="N21" s="28"/>
      <c r="O21" s="28"/>
      <c r="P21" s="28"/>
      <c r="Q21" s="28"/>
      <c r="R21" s="28"/>
      <c r="S21" s="28"/>
    </row>
    <row r="22" spans="1:19" ht="30" customHeight="1" thickBot="1" x14ac:dyDescent="0.3">
      <c r="A22" s="28"/>
      <c r="B22" s="470" t="s">
        <v>168</v>
      </c>
      <c r="C22" s="471"/>
      <c r="D22" s="471"/>
      <c r="E22" s="471"/>
      <c r="F22" s="471"/>
      <c r="G22" s="471"/>
      <c r="H22" s="472"/>
      <c r="I22" s="473"/>
      <c r="J22" s="28"/>
      <c r="K22" s="28"/>
      <c r="L22" s="28"/>
      <c r="M22" s="28"/>
      <c r="N22" s="28"/>
      <c r="O22" s="28"/>
      <c r="P22" s="28"/>
      <c r="Q22" s="28"/>
      <c r="R22" s="28"/>
      <c r="S22" s="28"/>
    </row>
    <row r="23" spans="1:19" ht="90" customHeight="1" thickBot="1" x14ac:dyDescent="0.3">
      <c r="A23" s="28"/>
      <c r="B23" s="31" t="s">
        <v>149</v>
      </c>
      <c r="C23" s="32" t="s">
        <v>150</v>
      </c>
      <c r="D23" s="32" t="s">
        <v>155</v>
      </c>
      <c r="E23" s="32" t="s">
        <v>156</v>
      </c>
      <c r="F23" s="32" t="s">
        <v>139</v>
      </c>
      <c r="G23" s="32" t="s">
        <v>137</v>
      </c>
      <c r="H23" s="32" t="s">
        <v>153</v>
      </c>
      <c r="I23" s="31" t="s">
        <v>145</v>
      </c>
      <c r="J23" s="28"/>
      <c r="K23" s="28"/>
      <c r="L23" s="28"/>
      <c r="M23" s="28"/>
      <c r="N23" s="28"/>
      <c r="O23" s="28"/>
      <c r="P23" s="28"/>
      <c r="Q23" s="28"/>
      <c r="R23" s="28"/>
      <c r="S23" s="28"/>
    </row>
    <row r="24" spans="1:19" ht="15.75" thickBot="1" x14ac:dyDescent="0.3">
      <c r="A24" s="28"/>
      <c r="B24" s="33"/>
      <c r="C24" s="34"/>
      <c r="D24" s="34" t="s">
        <v>128</v>
      </c>
      <c r="E24" s="34" t="s">
        <v>130</v>
      </c>
      <c r="F24" s="34" t="s">
        <v>129</v>
      </c>
      <c r="G24" s="34" t="s">
        <v>131</v>
      </c>
      <c r="H24" s="34" t="s">
        <v>132</v>
      </c>
      <c r="I24" s="33" t="s">
        <v>133</v>
      </c>
      <c r="J24" s="28"/>
      <c r="K24" s="28"/>
      <c r="L24" s="28"/>
      <c r="M24" s="28"/>
      <c r="N24" s="28"/>
      <c r="O24" s="28"/>
      <c r="P24" s="28"/>
      <c r="Q24" s="28"/>
      <c r="R24" s="28"/>
      <c r="S24" s="28"/>
    </row>
    <row r="25" spans="1:19" ht="15" x14ac:dyDescent="0.25">
      <c r="A25" s="28"/>
      <c r="B25" s="474" t="s">
        <v>157</v>
      </c>
      <c r="C25" s="35" t="s">
        <v>158</v>
      </c>
      <c r="D25" s="36">
        <v>0</v>
      </c>
      <c r="E25" s="36">
        <v>0</v>
      </c>
      <c r="F25" s="37">
        <v>0.5</v>
      </c>
      <c r="G25" s="36">
        <v>0</v>
      </c>
      <c r="H25" s="36">
        <v>0</v>
      </c>
      <c r="I25" s="38">
        <v>0</v>
      </c>
      <c r="J25" s="28"/>
      <c r="K25" s="28"/>
      <c r="L25" s="28"/>
      <c r="M25" s="28"/>
      <c r="N25" s="28"/>
      <c r="O25" s="28"/>
      <c r="P25" s="28"/>
      <c r="Q25" s="28"/>
      <c r="R25" s="28"/>
      <c r="S25" s="28"/>
    </row>
    <row r="26" spans="1:19" ht="28.5" x14ac:dyDescent="0.25">
      <c r="A26" s="28"/>
      <c r="B26" s="468"/>
      <c r="C26" s="44" t="s">
        <v>160</v>
      </c>
      <c r="D26" s="45">
        <v>0</v>
      </c>
      <c r="E26" s="45">
        <v>0</v>
      </c>
      <c r="F26" s="46">
        <v>0.7</v>
      </c>
      <c r="G26" s="45">
        <v>0</v>
      </c>
      <c r="H26" s="45">
        <v>0</v>
      </c>
      <c r="I26" s="47">
        <v>0</v>
      </c>
      <c r="J26" s="28"/>
      <c r="K26" s="28"/>
      <c r="L26" s="28"/>
      <c r="M26" s="28"/>
      <c r="N26" s="28"/>
      <c r="O26" s="28"/>
      <c r="P26" s="28"/>
      <c r="Q26" s="28"/>
      <c r="R26" s="28"/>
      <c r="S26" s="28"/>
    </row>
    <row r="27" spans="1:19" ht="15" x14ac:dyDescent="0.25">
      <c r="A27" s="28"/>
      <c r="B27" s="468" t="s">
        <v>162</v>
      </c>
      <c r="C27" s="44" t="s">
        <v>158</v>
      </c>
      <c r="D27" s="45">
        <v>0</v>
      </c>
      <c r="E27" s="45">
        <v>0</v>
      </c>
      <c r="F27" s="46">
        <v>0.7</v>
      </c>
      <c r="G27" s="45">
        <v>0</v>
      </c>
      <c r="H27" s="45">
        <v>0</v>
      </c>
      <c r="I27" s="47">
        <v>0</v>
      </c>
      <c r="J27" s="28"/>
      <c r="K27" s="28"/>
      <c r="L27" s="28"/>
      <c r="M27" s="28"/>
      <c r="N27" s="28"/>
      <c r="O27" s="28"/>
      <c r="P27" s="28"/>
      <c r="Q27" s="28"/>
      <c r="R27" s="28"/>
      <c r="S27" s="28"/>
    </row>
    <row r="28" spans="1:19" ht="28.5" x14ac:dyDescent="0.25">
      <c r="A28" s="28"/>
      <c r="B28" s="468"/>
      <c r="C28" s="44" t="s">
        <v>160</v>
      </c>
      <c r="D28" s="45">
        <v>0</v>
      </c>
      <c r="E28" s="45">
        <v>0</v>
      </c>
      <c r="F28" s="46">
        <v>0.9</v>
      </c>
      <c r="G28" s="45">
        <v>0</v>
      </c>
      <c r="H28" s="45">
        <v>0</v>
      </c>
      <c r="I28" s="47">
        <v>0</v>
      </c>
      <c r="J28" s="28"/>
      <c r="K28" s="28"/>
      <c r="L28" s="28"/>
      <c r="M28" s="28"/>
      <c r="N28" s="28"/>
      <c r="O28" s="28"/>
      <c r="P28" s="28"/>
      <c r="Q28" s="28"/>
      <c r="R28" s="28"/>
      <c r="S28" s="28"/>
    </row>
    <row r="29" spans="1:19" ht="15" x14ac:dyDescent="0.25">
      <c r="A29" s="28"/>
      <c r="B29" s="468" t="s">
        <v>164</v>
      </c>
      <c r="C29" s="44" t="s">
        <v>158</v>
      </c>
      <c r="D29" s="45">
        <v>0</v>
      </c>
      <c r="E29" s="45">
        <v>0</v>
      </c>
      <c r="F29" s="46">
        <v>1.1499999999999999</v>
      </c>
      <c r="G29" s="45">
        <v>0</v>
      </c>
      <c r="H29" s="45">
        <v>0</v>
      </c>
      <c r="I29" s="47">
        <v>0</v>
      </c>
      <c r="J29" s="28"/>
      <c r="K29" s="28"/>
      <c r="L29" s="28"/>
      <c r="M29" s="28"/>
      <c r="N29" s="28"/>
      <c r="O29" s="28"/>
      <c r="P29" s="28"/>
      <c r="Q29" s="28"/>
      <c r="R29" s="28"/>
      <c r="S29" s="28"/>
    </row>
    <row r="30" spans="1:19" ht="28.5" x14ac:dyDescent="0.25">
      <c r="A30" s="28"/>
      <c r="B30" s="468"/>
      <c r="C30" s="44" t="s">
        <v>160</v>
      </c>
      <c r="D30" s="45">
        <v>0</v>
      </c>
      <c r="E30" s="45">
        <v>0</v>
      </c>
      <c r="F30" s="46">
        <v>1.1499999999999999</v>
      </c>
      <c r="G30" s="45">
        <v>0</v>
      </c>
      <c r="H30" s="45">
        <v>0</v>
      </c>
      <c r="I30" s="47">
        <v>0</v>
      </c>
      <c r="J30" s="28"/>
      <c r="K30" s="28"/>
      <c r="L30" s="28"/>
      <c r="M30" s="28"/>
      <c r="N30" s="28"/>
      <c r="O30" s="28"/>
      <c r="P30" s="28"/>
      <c r="Q30" s="28"/>
      <c r="R30" s="28"/>
      <c r="S30" s="28"/>
    </row>
    <row r="31" spans="1:19" ht="15" x14ac:dyDescent="0.25">
      <c r="A31" s="28"/>
      <c r="B31" s="468" t="s">
        <v>165</v>
      </c>
      <c r="C31" s="44" t="s">
        <v>158</v>
      </c>
      <c r="D31" s="45">
        <v>0</v>
      </c>
      <c r="E31" s="45">
        <v>0</v>
      </c>
      <c r="F31" s="46">
        <v>2.5</v>
      </c>
      <c r="G31" s="45">
        <v>0</v>
      </c>
      <c r="H31" s="45">
        <v>0</v>
      </c>
      <c r="I31" s="47">
        <v>0</v>
      </c>
      <c r="J31" s="28"/>
      <c r="K31" s="28"/>
      <c r="L31" s="28"/>
      <c r="M31" s="28"/>
      <c r="N31" s="28"/>
      <c r="O31" s="28"/>
      <c r="P31" s="28"/>
      <c r="Q31" s="28"/>
      <c r="R31" s="28"/>
      <c r="S31" s="28"/>
    </row>
    <row r="32" spans="1:19" ht="28.5" x14ac:dyDescent="0.25">
      <c r="A32" s="28"/>
      <c r="B32" s="468"/>
      <c r="C32" s="44" t="s">
        <v>160</v>
      </c>
      <c r="D32" s="45">
        <v>0</v>
      </c>
      <c r="E32" s="45">
        <v>0</v>
      </c>
      <c r="F32" s="46">
        <v>2.5</v>
      </c>
      <c r="G32" s="45">
        <v>0</v>
      </c>
      <c r="H32" s="45">
        <v>0</v>
      </c>
      <c r="I32" s="47">
        <v>0</v>
      </c>
      <c r="J32" s="28"/>
      <c r="K32" s="28"/>
      <c r="L32" s="28"/>
      <c r="M32" s="28"/>
      <c r="N32" s="28"/>
      <c r="O32" s="28"/>
      <c r="P32" s="28"/>
      <c r="Q32" s="28"/>
      <c r="R32" s="28"/>
      <c r="S32" s="28"/>
    </row>
    <row r="33" spans="1:19" ht="15" x14ac:dyDescent="0.25">
      <c r="A33" s="28"/>
      <c r="B33" s="468" t="s">
        <v>166</v>
      </c>
      <c r="C33" s="44" t="s">
        <v>158</v>
      </c>
      <c r="D33" s="45">
        <v>0</v>
      </c>
      <c r="E33" s="45">
        <v>0</v>
      </c>
      <c r="F33" s="63" t="s">
        <v>167</v>
      </c>
      <c r="G33" s="45">
        <v>0</v>
      </c>
      <c r="H33" s="45">
        <v>0</v>
      </c>
      <c r="I33" s="47">
        <v>0</v>
      </c>
      <c r="J33" s="28"/>
      <c r="K33" s="28"/>
      <c r="L33" s="28"/>
      <c r="M33" s="28"/>
      <c r="N33" s="28"/>
      <c r="O33" s="28"/>
      <c r="P33" s="28"/>
      <c r="Q33" s="28"/>
      <c r="R33" s="28"/>
      <c r="S33" s="28"/>
    </row>
    <row r="34" spans="1:19" ht="29.25" thickBot="1" x14ac:dyDescent="0.3">
      <c r="A34" s="28"/>
      <c r="B34" s="469"/>
      <c r="C34" s="64" t="s">
        <v>160</v>
      </c>
      <c r="D34" s="65">
        <v>0</v>
      </c>
      <c r="E34" s="65">
        <v>0</v>
      </c>
      <c r="F34" s="66" t="s">
        <v>167</v>
      </c>
      <c r="G34" s="65">
        <v>0</v>
      </c>
      <c r="H34" s="65">
        <v>0</v>
      </c>
      <c r="I34" s="67">
        <v>0</v>
      </c>
      <c r="J34" s="28"/>
      <c r="K34" s="28"/>
      <c r="L34" s="28"/>
      <c r="M34" s="28"/>
      <c r="N34" s="28"/>
      <c r="O34" s="28"/>
      <c r="P34" s="28"/>
      <c r="Q34" s="28"/>
      <c r="R34" s="28"/>
      <c r="S34" s="28"/>
    </row>
    <row r="35" spans="1:19" ht="15" x14ac:dyDescent="0.25">
      <c r="A35" s="28"/>
      <c r="B35" s="466" t="s">
        <v>136</v>
      </c>
      <c r="C35" s="68" t="s">
        <v>158</v>
      </c>
      <c r="D35" s="36">
        <v>0</v>
      </c>
      <c r="E35" s="36">
        <v>0</v>
      </c>
      <c r="F35" s="69"/>
      <c r="G35" s="36">
        <v>0</v>
      </c>
      <c r="H35" s="36">
        <v>0</v>
      </c>
      <c r="I35" s="38">
        <v>0</v>
      </c>
      <c r="J35" s="28"/>
      <c r="K35" s="28"/>
      <c r="L35" s="28"/>
      <c r="M35" s="28"/>
      <c r="N35" s="28"/>
      <c r="O35" s="28"/>
      <c r="P35" s="28"/>
      <c r="Q35" s="28"/>
      <c r="R35" s="28"/>
      <c r="S35" s="28"/>
    </row>
    <row r="36" spans="1:19" ht="29.25" thickBot="1" x14ac:dyDescent="0.3">
      <c r="A36" s="28"/>
      <c r="B36" s="467"/>
      <c r="C36" s="70" t="s">
        <v>160</v>
      </c>
      <c r="D36" s="71">
        <v>0</v>
      </c>
      <c r="E36" s="71">
        <v>0</v>
      </c>
      <c r="F36" s="72"/>
      <c r="G36" s="71">
        <v>0</v>
      </c>
      <c r="H36" s="71">
        <v>0</v>
      </c>
      <c r="I36" s="73">
        <v>0</v>
      </c>
      <c r="J36" s="28"/>
      <c r="K36" s="28"/>
      <c r="L36" s="28"/>
      <c r="M36" s="28"/>
      <c r="N36" s="28"/>
      <c r="O36" s="28"/>
      <c r="P36" s="28"/>
      <c r="Q36" s="28"/>
      <c r="R36" s="28"/>
      <c r="S36" s="28"/>
    </row>
    <row r="37" spans="1:19" ht="15" x14ac:dyDescent="0.25">
      <c r="A37" s="28"/>
      <c r="B37" s="28"/>
      <c r="C37" s="28"/>
      <c r="D37" s="28"/>
      <c r="E37" s="28"/>
      <c r="F37" s="29"/>
      <c r="G37" s="28"/>
      <c r="H37" s="28"/>
      <c r="I37" s="28"/>
      <c r="J37" s="28"/>
      <c r="K37" s="28"/>
      <c r="L37" s="28"/>
      <c r="M37" s="28"/>
      <c r="N37" s="28"/>
      <c r="O37" s="28"/>
      <c r="P37" s="28"/>
      <c r="Q37" s="28"/>
      <c r="R37" s="28"/>
      <c r="S37" s="28"/>
    </row>
    <row r="38" spans="1:19" ht="15.75" thickBot="1" x14ac:dyDescent="0.3">
      <c r="A38" s="28"/>
      <c r="B38" s="30"/>
      <c r="C38" s="28"/>
      <c r="D38" s="28"/>
      <c r="E38" s="28"/>
      <c r="F38" s="29"/>
      <c r="G38" s="28"/>
      <c r="H38" s="28"/>
      <c r="I38" s="28"/>
      <c r="J38" s="28"/>
      <c r="K38" s="28"/>
      <c r="L38" s="28"/>
      <c r="M38" s="28"/>
      <c r="N38" s="28"/>
      <c r="O38" s="28"/>
      <c r="P38" s="28"/>
      <c r="Q38" s="28"/>
      <c r="R38" s="28"/>
      <c r="S38" s="28"/>
    </row>
    <row r="39" spans="1:19" ht="15" customHeight="1" thickBot="1" x14ac:dyDescent="0.3">
      <c r="A39" s="28"/>
      <c r="B39" s="470" t="s">
        <v>169</v>
      </c>
      <c r="C39" s="471"/>
      <c r="D39" s="471"/>
      <c r="E39" s="471"/>
      <c r="F39" s="471"/>
      <c r="G39" s="471"/>
      <c r="H39" s="472"/>
      <c r="I39" s="473"/>
      <c r="J39" s="28"/>
      <c r="K39" s="28"/>
      <c r="L39" s="28"/>
      <c r="M39" s="28"/>
      <c r="N39" s="28"/>
      <c r="O39" s="28"/>
      <c r="P39" s="28"/>
      <c r="Q39" s="28"/>
      <c r="R39" s="28"/>
      <c r="S39" s="28"/>
    </row>
    <row r="40" spans="1:19" ht="90" customHeight="1" thickBot="1" x14ac:dyDescent="0.3">
      <c r="A40" s="28"/>
      <c r="B40" s="31" t="s">
        <v>149</v>
      </c>
      <c r="C40" s="32" t="s">
        <v>150</v>
      </c>
      <c r="D40" s="32" t="s">
        <v>155</v>
      </c>
      <c r="E40" s="32" t="s">
        <v>156</v>
      </c>
      <c r="F40" s="32" t="s">
        <v>139</v>
      </c>
      <c r="G40" s="32" t="s">
        <v>137</v>
      </c>
      <c r="H40" s="32" t="s">
        <v>153</v>
      </c>
      <c r="I40" s="31" t="s">
        <v>145</v>
      </c>
      <c r="J40" s="28"/>
      <c r="K40" s="28"/>
      <c r="L40" s="28"/>
      <c r="M40" s="28"/>
      <c r="N40" s="28"/>
      <c r="O40" s="28"/>
      <c r="P40" s="28"/>
      <c r="Q40" s="28"/>
      <c r="R40" s="28"/>
      <c r="S40" s="28"/>
    </row>
    <row r="41" spans="1:19" ht="15.75" thickBot="1" x14ac:dyDescent="0.3">
      <c r="A41" s="28"/>
      <c r="B41" s="33"/>
      <c r="C41" s="34"/>
      <c r="D41" s="34" t="s">
        <v>128</v>
      </c>
      <c r="E41" s="34" t="s">
        <v>130</v>
      </c>
      <c r="F41" s="34" t="s">
        <v>129</v>
      </c>
      <c r="G41" s="34" t="s">
        <v>131</v>
      </c>
      <c r="H41" s="34" t="s">
        <v>132</v>
      </c>
      <c r="I41" s="33" t="s">
        <v>133</v>
      </c>
      <c r="J41" s="28"/>
      <c r="K41" s="28"/>
      <c r="L41" s="28"/>
      <c r="M41" s="28"/>
      <c r="N41" s="28"/>
      <c r="O41" s="28"/>
      <c r="P41" s="28"/>
      <c r="Q41" s="28"/>
      <c r="R41" s="28"/>
      <c r="S41" s="28"/>
    </row>
    <row r="42" spans="1:19" ht="15" x14ac:dyDescent="0.25">
      <c r="A42" s="28"/>
      <c r="B42" s="474" t="s">
        <v>157</v>
      </c>
      <c r="C42" s="35" t="s">
        <v>158</v>
      </c>
      <c r="D42" s="36">
        <v>0</v>
      </c>
      <c r="E42" s="36">
        <v>0</v>
      </c>
      <c r="F42" s="37">
        <v>0.5</v>
      </c>
      <c r="G42" s="36">
        <v>0</v>
      </c>
      <c r="H42" s="36">
        <v>0</v>
      </c>
      <c r="I42" s="38">
        <v>0</v>
      </c>
      <c r="J42" s="28"/>
      <c r="K42" s="28"/>
      <c r="L42" s="28"/>
      <c r="M42" s="28"/>
      <c r="N42" s="28"/>
      <c r="O42" s="28"/>
      <c r="P42" s="28"/>
      <c r="Q42" s="28"/>
      <c r="R42" s="28"/>
      <c r="S42" s="28"/>
    </row>
    <row r="43" spans="1:19" ht="28.5" x14ac:dyDescent="0.25">
      <c r="A43" s="28"/>
      <c r="B43" s="468"/>
      <c r="C43" s="44" t="s">
        <v>160</v>
      </c>
      <c r="D43" s="45">
        <v>0</v>
      </c>
      <c r="E43" s="45">
        <v>0</v>
      </c>
      <c r="F43" s="46">
        <v>0.7</v>
      </c>
      <c r="G43" s="45">
        <v>0</v>
      </c>
      <c r="H43" s="45">
        <v>0</v>
      </c>
      <c r="I43" s="47">
        <v>0</v>
      </c>
      <c r="J43" s="28"/>
      <c r="K43" s="28"/>
      <c r="L43" s="28"/>
      <c r="M43" s="28"/>
      <c r="N43" s="28"/>
      <c r="O43" s="28"/>
      <c r="P43" s="28"/>
      <c r="Q43" s="28"/>
      <c r="R43" s="28"/>
      <c r="S43" s="28"/>
    </row>
    <row r="44" spans="1:19" ht="15" x14ac:dyDescent="0.25">
      <c r="A44" s="28"/>
      <c r="B44" s="468" t="s">
        <v>162</v>
      </c>
      <c r="C44" s="44" t="s">
        <v>158</v>
      </c>
      <c r="D44" s="45">
        <v>0</v>
      </c>
      <c r="E44" s="45">
        <v>0</v>
      </c>
      <c r="F44" s="46">
        <v>0.7</v>
      </c>
      <c r="G44" s="45">
        <v>0</v>
      </c>
      <c r="H44" s="45">
        <v>0</v>
      </c>
      <c r="I44" s="47">
        <v>0</v>
      </c>
      <c r="J44" s="28"/>
      <c r="K44" s="28"/>
      <c r="L44" s="28"/>
      <c r="M44" s="28"/>
      <c r="N44" s="28"/>
      <c r="O44" s="28"/>
      <c r="P44" s="28"/>
      <c r="Q44" s="28"/>
      <c r="R44" s="28"/>
      <c r="S44" s="28"/>
    </row>
    <row r="45" spans="1:19" ht="28.5" x14ac:dyDescent="0.25">
      <c r="A45" s="28"/>
      <c r="B45" s="468"/>
      <c r="C45" s="44" t="s">
        <v>160</v>
      </c>
      <c r="D45" s="45">
        <v>0</v>
      </c>
      <c r="E45" s="45">
        <v>0</v>
      </c>
      <c r="F45" s="46">
        <v>0.9</v>
      </c>
      <c r="G45" s="45">
        <v>0</v>
      </c>
      <c r="H45" s="45">
        <v>0</v>
      </c>
      <c r="I45" s="47">
        <v>0</v>
      </c>
      <c r="J45" s="28"/>
      <c r="K45" s="28"/>
      <c r="L45" s="28"/>
      <c r="M45" s="28"/>
      <c r="N45" s="28"/>
      <c r="O45" s="28"/>
      <c r="P45" s="28"/>
      <c r="Q45" s="28"/>
      <c r="R45" s="28"/>
      <c r="S45" s="28"/>
    </row>
    <row r="46" spans="1:19" ht="15" x14ac:dyDescent="0.25">
      <c r="A46" s="28"/>
      <c r="B46" s="468" t="s">
        <v>164</v>
      </c>
      <c r="C46" s="44" t="s">
        <v>158</v>
      </c>
      <c r="D46" s="45">
        <v>0</v>
      </c>
      <c r="E46" s="45">
        <v>0</v>
      </c>
      <c r="F46" s="46">
        <v>1.1499999999999999</v>
      </c>
      <c r="G46" s="45">
        <v>0</v>
      </c>
      <c r="H46" s="45">
        <v>0</v>
      </c>
      <c r="I46" s="47">
        <v>0</v>
      </c>
      <c r="J46" s="28"/>
      <c r="K46" s="28"/>
      <c r="L46" s="28"/>
      <c r="M46" s="28"/>
      <c r="N46" s="28"/>
      <c r="O46" s="28"/>
      <c r="P46" s="28"/>
      <c r="Q46" s="28"/>
      <c r="R46" s="28"/>
      <c r="S46" s="28"/>
    </row>
    <row r="47" spans="1:19" ht="28.5" x14ac:dyDescent="0.25">
      <c r="A47" s="28"/>
      <c r="B47" s="468"/>
      <c r="C47" s="44" t="s">
        <v>160</v>
      </c>
      <c r="D47" s="45">
        <v>0</v>
      </c>
      <c r="E47" s="45">
        <v>0</v>
      </c>
      <c r="F47" s="46">
        <v>1.1499999999999999</v>
      </c>
      <c r="G47" s="45">
        <v>0</v>
      </c>
      <c r="H47" s="45">
        <v>0</v>
      </c>
      <c r="I47" s="47">
        <v>0</v>
      </c>
      <c r="J47" s="28"/>
      <c r="K47" s="28"/>
      <c r="L47" s="28"/>
      <c r="M47" s="28"/>
      <c r="N47" s="28"/>
      <c r="O47" s="28"/>
      <c r="P47" s="28"/>
      <c r="Q47" s="28"/>
      <c r="R47" s="28"/>
      <c r="S47" s="28"/>
    </row>
    <row r="48" spans="1:19" ht="15" x14ac:dyDescent="0.25">
      <c r="A48" s="28"/>
      <c r="B48" s="468" t="s">
        <v>165</v>
      </c>
      <c r="C48" s="44" t="s">
        <v>158</v>
      </c>
      <c r="D48" s="45">
        <v>0</v>
      </c>
      <c r="E48" s="45">
        <v>0</v>
      </c>
      <c r="F48" s="46">
        <v>2.5</v>
      </c>
      <c r="G48" s="45">
        <v>0</v>
      </c>
      <c r="H48" s="45">
        <v>0</v>
      </c>
      <c r="I48" s="47">
        <v>0</v>
      </c>
      <c r="J48" s="28"/>
      <c r="K48" s="28"/>
      <c r="L48" s="28"/>
      <c r="M48" s="28"/>
      <c r="N48" s="28"/>
      <c r="O48" s="28"/>
      <c r="P48" s="28"/>
      <c r="Q48" s="28"/>
      <c r="R48" s="28"/>
      <c r="S48" s="28"/>
    </row>
    <row r="49" spans="1:19" ht="28.5" x14ac:dyDescent="0.25">
      <c r="A49" s="28"/>
      <c r="B49" s="468"/>
      <c r="C49" s="44" t="s">
        <v>160</v>
      </c>
      <c r="D49" s="45">
        <v>0</v>
      </c>
      <c r="E49" s="45">
        <v>0</v>
      </c>
      <c r="F49" s="46">
        <v>2.5</v>
      </c>
      <c r="G49" s="45">
        <v>0</v>
      </c>
      <c r="H49" s="45">
        <v>0</v>
      </c>
      <c r="I49" s="47">
        <v>0</v>
      </c>
      <c r="J49" s="28"/>
      <c r="K49" s="28"/>
      <c r="L49" s="28"/>
      <c r="M49" s="28"/>
      <c r="N49" s="28"/>
      <c r="O49" s="28"/>
      <c r="P49" s="28"/>
      <c r="Q49" s="28"/>
      <c r="R49" s="28"/>
      <c r="S49" s="28"/>
    </row>
    <row r="50" spans="1:19" ht="15" x14ac:dyDescent="0.25">
      <c r="A50" s="28"/>
      <c r="B50" s="468" t="s">
        <v>166</v>
      </c>
      <c r="C50" s="44" t="s">
        <v>158</v>
      </c>
      <c r="D50" s="45">
        <v>0</v>
      </c>
      <c r="E50" s="45">
        <v>0</v>
      </c>
      <c r="F50" s="63" t="s">
        <v>167</v>
      </c>
      <c r="G50" s="45">
        <v>0</v>
      </c>
      <c r="H50" s="45">
        <v>0</v>
      </c>
      <c r="I50" s="47">
        <v>0</v>
      </c>
      <c r="J50" s="28"/>
      <c r="K50" s="28"/>
      <c r="L50" s="28"/>
      <c r="M50" s="28"/>
      <c r="N50" s="28"/>
      <c r="O50" s="28"/>
      <c r="P50" s="28"/>
      <c r="Q50" s="28"/>
      <c r="R50" s="28"/>
      <c r="S50" s="28"/>
    </row>
    <row r="51" spans="1:19" ht="29.25" thickBot="1" x14ac:dyDescent="0.3">
      <c r="A51" s="28"/>
      <c r="B51" s="469"/>
      <c r="C51" s="64" t="s">
        <v>160</v>
      </c>
      <c r="D51" s="65">
        <v>0</v>
      </c>
      <c r="E51" s="65">
        <v>0</v>
      </c>
      <c r="F51" s="66" t="s">
        <v>167</v>
      </c>
      <c r="G51" s="65">
        <v>0</v>
      </c>
      <c r="H51" s="65">
        <v>0</v>
      </c>
      <c r="I51" s="67">
        <v>0</v>
      </c>
      <c r="J51" s="28"/>
      <c r="K51" s="28"/>
      <c r="L51" s="28"/>
      <c r="M51" s="28"/>
      <c r="N51" s="28"/>
      <c r="O51" s="28"/>
      <c r="P51" s="28"/>
      <c r="Q51" s="28"/>
      <c r="R51" s="28"/>
      <c r="S51" s="28"/>
    </row>
    <row r="52" spans="1:19" ht="15" x14ac:dyDescent="0.25">
      <c r="A52" s="28"/>
      <c r="B52" s="466" t="s">
        <v>136</v>
      </c>
      <c r="C52" s="68" t="s">
        <v>158</v>
      </c>
      <c r="D52" s="36">
        <v>0</v>
      </c>
      <c r="E52" s="36">
        <v>0</v>
      </c>
      <c r="F52" s="69"/>
      <c r="G52" s="36">
        <v>0</v>
      </c>
      <c r="H52" s="36">
        <v>0</v>
      </c>
      <c r="I52" s="38">
        <v>0</v>
      </c>
      <c r="J52" s="28"/>
      <c r="K52" s="28"/>
      <c r="L52" s="28"/>
      <c r="M52" s="28"/>
      <c r="N52" s="28"/>
      <c r="O52" s="28"/>
      <c r="P52" s="28"/>
      <c r="Q52" s="28"/>
      <c r="R52" s="28"/>
      <c r="S52" s="28"/>
    </row>
    <row r="53" spans="1:19" ht="29.25" thickBot="1" x14ac:dyDescent="0.3">
      <c r="A53" s="28"/>
      <c r="B53" s="467"/>
      <c r="C53" s="70" t="s">
        <v>160</v>
      </c>
      <c r="D53" s="71">
        <v>0</v>
      </c>
      <c r="E53" s="71">
        <v>0</v>
      </c>
      <c r="F53" s="72"/>
      <c r="G53" s="71">
        <v>0</v>
      </c>
      <c r="H53" s="71">
        <v>0</v>
      </c>
      <c r="I53" s="73">
        <v>0</v>
      </c>
      <c r="J53" s="28"/>
      <c r="K53" s="28"/>
      <c r="L53" s="28"/>
      <c r="M53" s="28"/>
      <c r="N53" s="28"/>
      <c r="O53" s="28"/>
      <c r="P53" s="28"/>
      <c r="Q53" s="28"/>
      <c r="R53" s="28"/>
      <c r="S53" s="28"/>
    </row>
    <row r="54" spans="1:19" ht="15" x14ac:dyDescent="0.25">
      <c r="A54" s="28"/>
      <c r="B54" s="28"/>
      <c r="C54" s="28"/>
      <c r="D54" s="28"/>
      <c r="E54" s="28"/>
      <c r="F54" s="29"/>
      <c r="G54" s="28"/>
      <c r="H54" s="28"/>
      <c r="I54" s="28"/>
      <c r="J54" s="28"/>
      <c r="K54" s="28"/>
      <c r="L54" s="28"/>
      <c r="M54" s="28"/>
      <c r="N54" s="28"/>
      <c r="O54" s="28"/>
      <c r="P54" s="28"/>
      <c r="Q54" s="28"/>
      <c r="R54" s="28"/>
      <c r="S54" s="28"/>
    </row>
    <row r="55" spans="1:19" ht="15.75" thickBot="1" x14ac:dyDescent="0.3">
      <c r="A55" s="28"/>
      <c r="B55" s="30"/>
      <c r="C55" s="28"/>
      <c r="D55" s="28"/>
      <c r="E55" s="28"/>
      <c r="F55" s="29"/>
      <c r="G55" s="28"/>
      <c r="H55" s="28"/>
      <c r="I55" s="28"/>
      <c r="J55" s="28"/>
      <c r="K55" s="28"/>
      <c r="L55" s="28"/>
      <c r="M55" s="28"/>
      <c r="N55" s="28"/>
      <c r="O55" s="28"/>
      <c r="P55" s="28"/>
      <c r="Q55" s="28"/>
      <c r="R55" s="28"/>
      <c r="S55" s="28"/>
    </row>
    <row r="56" spans="1:19" ht="15" customHeight="1" thickBot="1" x14ac:dyDescent="0.3">
      <c r="A56" s="28"/>
      <c r="B56" s="470" t="s">
        <v>170</v>
      </c>
      <c r="C56" s="471"/>
      <c r="D56" s="471"/>
      <c r="E56" s="471"/>
      <c r="F56" s="471"/>
      <c r="G56" s="471"/>
      <c r="H56" s="472"/>
      <c r="I56" s="473"/>
      <c r="J56" s="28"/>
      <c r="K56" s="28"/>
      <c r="L56" s="28"/>
      <c r="M56" s="28"/>
      <c r="N56" s="28"/>
      <c r="O56" s="28"/>
      <c r="P56" s="28"/>
      <c r="Q56" s="28"/>
      <c r="R56" s="28"/>
      <c r="S56" s="28"/>
    </row>
    <row r="57" spans="1:19" ht="90" customHeight="1" thickBot="1" x14ac:dyDescent="0.3">
      <c r="A57" s="28"/>
      <c r="B57" s="31" t="s">
        <v>149</v>
      </c>
      <c r="C57" s="32" t="s">
        <v>150</v>
      </c>
      <c r="D57" s="32" t="s">
        <v>155</v>
      </c>
      <c r="E57" s="32" t="s">
        <v>156</v>
      </c>
      <c r="F57" s="32" t="s">
        <v>139</v>
      </c>
      <c r="G57" s="32" t="s">
        <v>137</v>
      </c>
      <c r="H57" s="32" t="s">
        <v>153</v>
      </c>
      <c r="I57" s="31" t="s">
        <v>145</v>
      </c>
      <c r="J57" s="28"/>
      <c r="K57" s="28"/>
      <c r="L57" s="28"/>
      <c r="M57" s="28"/>
      <c r="N57" s="28"/>
      <c r="O57" s="28"/>
      <c r="P57" s="28"/>
      <c r="Q57" s="28"/>
      <c r="R57" s="28"/>
      <c r="S57" s="28"/>
    </row>
    <row r="58" spans="1:19" ht="15.75" thickBot="1" x14ac:dyDescent="0.3">
      <c r="A58" s="28"/>
      <c r="B58" s="33"/>
      <c r="C58" s="34"/>
      <c r="D58" s="34" t="s">
        <v>128</v>
      </c>
      <c r="E58" s="34" t="s">
        <v>130</v>
      </c>
      <c r="F58" s="34" t="s">
        <v>129</v>
      </c>
      <c r="G58" s="34" t="s">
        <v>131</v>
      </c>
      <c r="H58" s="34" t="s">
        <v>132</v>
      </c>
      <c r="I58" s="33" t="s">
        <v>133</v>
      </c>
      <c r="J58" s="28"/>
      <c r="K58" s="28"/>
      <c r="L58" s="28"/>
      <c r="M58" s="28"/>
      <c r="N58" s="28"/>
      <c r="O58" s="28"/>
      <c r="P58" s="28"/>
      <c r="Q58" s="28"/>
      <c r="R58" s="28"/>
      <c r="S58" s="28"/>
    </row>
    <row r="59" spans="1:19" ht="15" x14ac:dyDescent="0.25">
      <c r="A59" s="28"/>
      <c r="B59" s="474" t="s">
        <v>157</v>
      </c>
      <c r="C59" s="35" t="s">
        <v>158</v>
      </c>
      <c r="D59" s="36">
        <v>0</v>
      </c>
      <c r="E59" s="36">
        <v>0</v>
      </c>
      <c r="F59" s="37">
        <v>0.5</v>
      </c>
      <c r="G59" s="36">
        <v>0</v>
      </c>
      <c r="H59" s="36">
        <v>0</v>
      </c>
      <c r="I59" s="38">
        <v>0</v>
      </c>
      <c r="J59" s="28"/>
      <c r="K59" s="28"/>
      <c r="L59" s="28"/>
      <c r="M59" s="28"/>
      <c r="N59" s="28"/>
      <c r="O59" s="28"/>
      <c r="P59" s="28"/>
      <c r="Q59" s="28"/>
      <c r="R59" s="28"/>
      <c r="S59" s="28"/>
    </row>
    <row r="60" spans="1:19" ht="28.5" x14ac:dyDescent="0.25">
      <c r="A60" s="28"/>
      <c r="B60" s="468"/>
      <c r="C60" s="44" t="s">
        <v>160</v>
      </c>
      <c r="D60" s="45">
        <v>0</v>
      </c>
      <c r="E60" s="45">
        <v>0</v>
      </c>
      <c r="F60" s="46">
        <v>0.7</v>
      </c>
      <c r="G60" s="45">
        <v>0</v>
      </c>
      <c r="H60" s="45">
        <v>0</v>
      </c>
      <c r="I60" s="47">
        <v>0</v>
      </c>
      <c r="J60" s="28"/>
      <c r="K60" s="28"/>
      <c r="L60" s="28"/>
      <c r="M60" s="28"/>
      <c r="N60" s="28"/>
      <c r="O60" s="28"/>
      <c r="P60" s="28"/>
      <c r="Q60" s="28"/>
      <c r="R60" s="28"/>
      <c r="S60" s="28"/>
    </row>
    <row r="61" spans="1:19" ht="15" x14ac:dyDescent="0.25">
      <c r="A61" s="28"/>
      <c r="B61" s="468" t="s">
        <v>162</v>
      </c>
      <c r="C61" s="44" t="s">
        <v>158</v>
      </c>
      <c r="D61" s="45">
        <v>0</v>
      </c>
      <c r="E61" s="45">
        <v>0</v>
      </c>
      <c r="F61" s="46">
        <v>0.7</v>
      </c>
      <c r="G61" s="45">
        <v>0</v>
      </c>
      <c r="H61" s="45">
        <v>0</v>
      </c>
      <c r="I61" s="47">
        <v>0</v>
      </c>
      <c r="J61" s="28"/>
      <c r="K61" s="28"/>
      <c r="L61" s="28"/>
      <c r="M61" s="28"/>
      <c r="N61" s="28"/>
      <c r="O61" s="28"/>
      <c r="P61" s="28"/>
      <c r="Q61" s="28"/>
      <c r="R61" s="28"/>
      <c r="S61" s="28"/>
    </row>
    <row r="62" spans="1:19" ht="28.5" x14ac:dyDescent="0.25">
      <c r="A62" s="28"/>
      <c r="B62" s="468"/>
      <c r="C62" s="44" t="s">
        <v>160</v>
      </c>
      <c r="D62" s="45">
        <v>0</v>
      </c>
      <c r="E62" s="45">
        <v>0</v>
      </c>
      <c r="F62" s="46">
        <v>0.9</v>
      </c>
      <c r="G62" s="45">
        <v>0</v>
      </c>
      <c r="H62" s="45">
        <v>0</v>
      </c>
      <c r="I62" s="47">
        <v>0</v>
      </c>
      <c r="J62" s="28"/>
      <c r="K62" s="28"/>
      <c r="L62" s="28"/>
      <c r="M62" s="28"/>
      <c r="N62" s="28"/>
      <c r="O62" s="28"/>
      <c r="P62" s="28"/>
      <c r="Q62" s="28"/>
      <c r="R62" s="28"/>
      <c r="S62" s="28"/>
    </row>
    <row r="63" spans="1:19" ht="15" x14ac:dyDescent="0.25">
      <c r="A63" s="28"/>
      <c r="B63" s="468" t="s">
        <v>164</v>
      </c>
      <c r="C63" s="44" t="s">
        <v>158</v>
      </c>
      <c r="D63" s="45">
        <v>0</v>
      </c>
      <c r="E63" s="45">
        <v>0</v>
      </c>
      <c r="F63" s="46">
        <v>1.1499999999999999</v>
      </c>
      <c r="G63" s="45">
        <v>0</v>
      </c>
      <c r="H63" s="45">
        <v>0</v>
      </c>
      <c r="I63" s="47">
        <v>0</v>
      </c>
      <c r="J63" s="28"/>
      <c r="K63" s="28"/>
      <c r="L63" s="28"/>
      <c r="M63" s="28"/>
      <c r="N63" s="28"/>
      <c r="O63" s="28"/>
      <c r="P63" s="28"/>
      <c r="Q63" s="28"/>
      <c r="R63" s="28"/>
      <c r="S63" s="28"/>
    </row>
    <row r="64" spans="1:19" ht="28.5" x14ac:dyDescent="0.25">
      <c r="A64" s="28"/>
      <c r="B64" s="468"/>
      <c r="C64" s="44" t="s">
        <v>160</v>
      </c>
      <c r="D64" s="45">
        <v>0</v>
      </c>
      <c r="E64" s="45">
        <v>0</v>
      </c>
      <c r="F64" s="46">
        <v>1.1499999999999999</v>
      </c>
      <c r="G64" s="45">
        <v>0</v>
      </c>
      <c r="H64" s="45">
        <v>0</v>
      </c>
      <c r="I64" s="47">
        <v>0</v>
      </c>
      <c r="J64" s="28"/>
      <c r="K64" s="28"/>
      <c r="L64" s="28"/>
      <c r="M64" s="28"/>
      <c r="N64" s="28"/>
      <c r="O64" s="28"/>
      <c r="P64" s="28"/>
      <c r="Q64" s="28"/>
      <c r="R64" s="28"/>
      <c r="S64" s="28"/>
    </row>
    <row r="65" spans="1:19" ht="15" x14ac:dyDescent="0.25">
      <c r="A65" s="28"/>
      <c r="B65" s="468" t="s">
        <v>165</v>
      </c>
      <c r="C65" s="44" t="s">
        <v>158</v>
      </c>
      <c r="D65" s="45">
        <v>0</v>
      </c>
      <c r="E65" s="45">
        <v>0</v>
      </c>
      <c r="F65" s="46">
        <v>2.5</v>
      </c>
      <c r="G65" s="45">
        <v>0</v>
      </c>
      <c r="H65" s="45">
        <v>0</v>
      </c>
      <c r="I65" s="47">
        <v>0</v>
      </c>
      <c r="J65" s="28"/>
      <c r="K65" s="28"/>
      <c r="L65" s="28"/>
      <c r="M65" s="28"/>
      <c r="N65" s="28"/>
      <c r="O65" s="28"/>
      <c r="P65" s="28"/>
      <c r="Q65" s="28"/>
      <c r="R65" s="28"/>
      <c r="S65" s="28"/>
    </row>
    <row r="66" spans="1:19" ht="28.5" x14ac:dyDescent="0.25">
      <c r="A66" s="28"/>
      <c r="B66" s="468"/>
      <c r="C66" s="44" t="s">
        <v>160</v>
      </c>
      <c r="D66" s="45">
        <v>0</v>
      </c>
      <c r="E66" s="45">
        <v>0</v>
      </c>
      <c r="F66" s="46">
        <v>2.5</v>
      </c>
      <c r="G66" s="45">
        <v>0</v>
      </c>
      <c r="H66" s="45">
        <v>0</v>
      </c>
      <c r="I66" s="47">
        <v>0</v>
      </c>
      <c r="J66" s="28"/>
      <c r="K66" s="28"/>
      <c r="L66" s="28"/>
      <c r="M66" s="28"/>
      <c r="N66" s="28"/>
      <c r="O66" s="28"/>
      <c r="P66" s="28"/>
      <c r="Q66" s="28"/>
      <c r="R66" s="28"/>
      <c r="S66" s="28"/>
    </row>
    <row r="67" spans="1:19" ht="15" x14ac:dyDescent="0.25">
      <c r="A67" s="28"/>
      <c r="B67" s="468" t="s">
        <v>166</v>
      </c>
      <c r="C67" s="44" t="s">
        <v>158</v>
      </c>
      <c r="D67" s="45">
        <v>0</v>
      </c>
      <c r="E67" s="45">
        <v>0</v>
      </c>
      <c r="F67" s="63" t="s">
        <v>167</v>
      </c>
      <c r="G67" s="45">
        <v>0</v>
      </c>
      <c r="H67" s="45">
        <v>0</v>
      </c>
      <c r="I67" s="47">
        <v>0</v>
      </c>
      <c r="J67" s="28"/>
      <c r="K67" s="28"/>
      <c r="L67" s="28"/>
      <c r="M67" s="28"/>
      <c r="N67" s="28"/>
      <c r="O67" s="28"/>
      <c r="P67" s="28"/>
      <c r="Q67" s="28"/>
      <c r="R67" s="28"/>
      <c r="S67" s="28"/>
    </row>
    <row r="68" spans="1:19" ht="29.25" thickBot="1" x14ac:dyDescent="0.3">
      <c r="A68" s="28"/>
      <c r="B68" s="469"/>
      <c r="C68" s="64" t="s">
        <v>160</v>
      </c>
      <c r="D68" s="65">
        <v>0</v>
      </c>
      <c r="E68" s="65">
        <v>0</v>
      </c>
      <c r="F68" s="66" t="s">
        <v>167</v>
      </c>
      <c r="G68" s="65">
        <v>0</v>
      </c>
      <c r="H68" s="65">
        <v>0</v>
      </c>
      <c r="I68" s="67">
        <v>0</v>
      </c>
      <c r="J68" s="28"/>
      <c r="K68" s="28"/>
      <c r="L68" s="28"/>
      <c r="M68" s="28"/>
      <c r="N68" s="28"/>
      <c r="O68" s="28"/>
      <c r="P68" s="28"/>
      <c r="Q68" s="28"/>
      <c r="R68" s="28"/>
      <c r="S68" s="28"/>
    </row>
    <row r="69" spans="1:19" ht="15" x14ac:dyDescent="0.25">
      <c r="A69" s="28"/>
      <c r="B69" s="466" t="s">
        <v>136</v>
      </c>
      <c r="C69" s="68" t="s">
        <v>158</v>
      </c>
      <c r="D69" s="36">
        <v>0</v>
      </c>
      <c r="E69" s="36">
        <v>0</v>
      </c>
      <c r="F69" s="69">
        <v>0</v>
      </c>
      <c r="G69" s="36">
        <v>0</v>
      </c>
      <c r="H69" s="36">
        <v>0</v>
      </c>
      <c r="I69" s="38">
        <v>0</v>
      </c>
      <c r="J69" s="28"/>
      <c r="K69" s="28"/>
      <c r="L69" s="28"/>
      <c r="M69" s="28"/>
      <c r="N69" s="28"/>
      <c r="O69" s="28"/>
      <c r="P69" s="28"/>
      <c r="Q69" s="28"/>
      <c r="R69" s="28"/>
      <c r="S69" s="28"/>
    </row>
    <row r="70" spans="1:19" ht="29.25" thickBot="1" x14ac:dyDescent="0.3">
      <c r="A70" s="28"/>
      <c r="B70" s="467"/>
      <c r="C70" s="70" t="s">
        <v>160</v>
      </c>
      <c r="D70" s="71">
        <v>0</v>
      </c>
      <c r="E70" s="71">
        <v>0</v>
      </c>
      <c r="F70" s="72">
        <v>0</v>
      </c>
      <c r="G70" s="71">
        <v>0</v>
      </c>
      <c r="H70" s="71">
        <v>0</v>
      </c>
      <c r="I70" s="73">
        <v>0</v>
      </c>
      <c r="J70" s="28"/>
      <c r="K70" s="28"/>
      <c r="L70" s="28"/>
      <c r="M70" s="28"/>
      <c r="N70" s="28"/>
      <c r="O70" s="28"/>
      <c r="P70" s="28"/>
      <c r="Q70" s="28"/>
      <c r="R70" s="28"/>
      <c r="S70" s="28"/>
    </row>
    <row r="71" spans="1:19" ht="15" x14ac:dyDescent="0.25">
      <c r="A71" s="28"/>
      <c r="B71" s="28"/>
      <c r="C71" s="28"/>
      <c r="D71" s="28"/>
      <c r="E71" s="28"/>
      <c r="F71" s="29"/>
      <c r="G71" s="28"/>
      <c r="H71" s="28"/>
      <c r="I71" s="28"/>
      <c r="J71" s="28"/>
      <c r="K71" s="28"/>
      <c r="L71" s="28"/>
      <c r="M71" s="28"/>
      <c r="N71" s="28"/>
      <c r="O71" s="28"/>
      <c r="P71" s="28"/>
      <c r="Q71" s="28"/>
      <c r="R71" s="28"/>
      <c r="S71" s="28"/>
    </row>
  </sheetData>
  <sheetProtection algorithmName="SHA-512" hashValue="STDjmqcFxmoKuw3rUoQ9O2Lfun037XQkZTu4ABD2lYo2N+r862spHl8w9No10YBwG+q0k2fAsXIcHJwWd6/Dkg==" saltValue="Do9vnmQLyrHhqErBcp+hKw=="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4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codeName="Sheet2">
    <tabColor theme="5" tint="-0.499984740745262"/>
    <pageSetUpPr fitToPage="1"/>
  </sheetPr>
  <dimension ref="A1:H53"/>
  <sheetViews>
    <sheetView showGridLines="0" zoomScale="85" zoomScaleNormal="85" workbookViewId="0">
      <selection activeCell="A6" sqref="A6"/>
    </sheetView>
  </sheetViews>
  <sheetFormatPr defaultRowHeight="15" x14ac:dyDescent="0.25"/>
  <cols>
    <col min="1" max="1" width="8.28515625" style="20" customWidth="1"/>
    <col min="2" max="2" width="7.85546875" style="75" customWidth="1"/>
    <col min="3" max="3" width="36.7109375" style="76" customWidth="1"/>
    <col min="4" max="8" width="27.42578125" style="75" customWidth="1"/>
    <col min="9" max="16384" width="9.140625" style="20"/>
  </cols>
  <sheetData>
    <row r="1" spans="1:8" ht="15.75" thickBot="1" x14ac:dyDescent="0.3">
      <c r="A1" s="74"/>
    </row>
    <row r="2" spans="1:8" ht="18.75" customHeight="1" thickBot="1" x14ac:dyDescent="0.3">
      <c r="B2" s="334" t="s">
        <v>171</v>
      </c>
      <c r="C2" s="335"/>
      <c r="D2" s="335"/>
      <c r="E2" s="335"/>
      <c r="F2" s="335"/>
      <c r="G2" s="335"/>
      <c r="H2" s="336"/>
    </row>
    <row r="3" spans="1:8" x14ac:dyDescent="0.25">
      <c r="B3" s="77" t="s">
        <v>661</v>
      </c>
      <c r="C3" s="78"/>
      <c r="D3" s="79"/>
      <c r="E3" s="80"/>
      <c r="F3" s="80"/>
      <c r="G3" s="80"/>
      <c r="H3" s="80"/>
    </row>
    <row r="4" spans="1:8" x14ac:dyDescent="0.25">
      <c r="B4" s="80"/>
      <c r="C4" s="78"/>
      <c r="D4" s="80"/>
      <c r="E4" s="80"/>
      <c r="F4" s="80"/>
      <c r="G4" s="80"/>
      <c r="H4" s="80"/>
    </row>
    <row r="5" spans="1:8" x14ac:dyDescent="0.25">
      <c r="B5" s="81"/>
      <c r="C5" s="82"/>
      <c r="D5" s="83" t="s">
        <v>128</v>
      </c>
      <c r="E5" s="83" t="s">
        <v>130</v>
      </c>
      <c r="F5" s="83" t="s">
        <v>129</v>
      </c>
      <c r="G5" s="83" t="s">
        <v>131</v>
      </c>
      <c r="H5" s="83" t="s">
        <v>132</v>
      </c>
    </row>
    <row r="6" spans="1:8" x14ac:dyDescent="0.25">
      <c r="B6" s="84"/>
      <c r="C6" s="85"/>
      <c r="D6" s="86">
        <f>Dátum</f>
        <v>45382</v>
      </c>
      <c r="E6" s="86">
        <f>EOMONTH(D6,-3)</f>
        <v>45291</v>
      </c>
      <c r="F6" s="86">
        <f t="shared" ref="F6:H6" si="0">EOMONTH(E6,-3)</f>
        <v>45199</v>
      </c>
      <c r="G6" s="86">
        <f t="shared" si="0"/>
        <v>45107</v>
      </c>
      <c r="H6" s="86">
        <f t="shared" si="0"/>
        <v>45016</v>
      </c>
    </row>
    <row r="7" spans="1:8" x14ac:dyDescent="0.25">
      <c r="B7" s="87"/>
      <c r="C7" s="88" t="s">
        <v>172</v>
      </c>
      <c r="D7" s="89"/>
      <c r="E7" s="89"/>
      <c r="F7" s="89"/>
      <c r="G7" s="89"/>
      <c r="H7" s="90"/>
    </row>
    <row r="8" spans="1:8" x14ac:dyDescent="0.25">
      <c r="B8" s="91">
        <v>1</v>
      </c>
      <c r="C8" s="92" t="s">
        <v>173</v>
      </c>
      <c r="D8" s="93">
        <v>393453.49886649998</v>
      </c>
      <c r="E8" s="93">
        <v>393976.43617201003</v>
      </c>
      <c r="F8" s="93">
        <v>376210.71370741999</v>
      </c>
      <c r="G8" s="93">
        <v>376390.72248784004</v>
      </c>
      <c r="H8" s="93">
        <v>374303.41905089002</v>
      </c>
    </row>
    <row r="9" spans="1:8" x14ac:dyDescent="0.25">
      <c r="B9" s="91">
        <v>2</v>
      </c>
      <c r="C9" s="92" t="s">
        <v>174</v>
      </c>
      <c r="D9" s="93">
        <v>393453.49886649998</v>
      </c>
      <c r="E9" s="93">
        <v>393976.43617201003</v>
      </c>
      <c r="F9" s="93">
        <v>376210.71370741999</v>
      </c>
      <c r="G9" s="93">
        <v>376390.72248784004</v>
      </c>
      <c r="H9" s="93">
        <v>374303.41905089002</v>
      </c>
    </row>
    <row r="10" spans="1:8" x14ac:dyDescent="0.25">
      <c r="B10" s="91">
        <v>3</v>
      </c>
      <c r="C10" s="92" t="s">
        <v>175</v>
      </c>
      <c r="D10" s="93">
        <v>451317.77990115003</v>
      </c>
      <c r="E10" s="93">
        <v>449882.55314457003</v>
      </c>
      <c r="F10" s="93">
        <v>380508.35505079996</v>
      </c>
      <c r="G10" s="93">
        <v>380620.23567849997</v>
      </c>
      <c r="H10" s="93">
        <v>378565.10048209998</v>
      </c>
    </row>
    <row r="11" spans="1:8" x14ac:dyDescent="0.25">
      <c r="B11" s="87"/>
      <c r="C11" s="88" t="s">
        <v>176</v>
      </c>
      <c r="D11" s="89"/>
      <c r="E11" s="89"/>
      <c r="F11" s="89"/>
      <c r="G11" s="89"/>
      <c r="H11" s="89"/>
    </row>
    <row r="12" spans="1:8" x14ac:dyDescent="0.25">
      <c r="B12" s="91">
        <v>4</v>
      </c>
      <c r="C12" s="92" t="s">
        <v>177</v>
      </c>
      <c r="D12" s="93">
        <v>1899618.2314749199</v>
      </c>
      <c r="E12" s="93">
        <v>1795304.31418098</v>
      </c>
      <c r="F12" s="93">
        <v>1812647.42423913</v>
      </c>
      <c r="G12" s="93">
        <v>1768797.9715700001</v>
      </c>
      <c r="H12" s="93">
        <v>1749401.1447749599</v>
      </c>
    </row>
    <row r="13" spans="1:8" x14ac:dyDescent="0.25">
      <c r="B13" s="87"/>
      <c r="C13" s="88" t="s">
        <v>178</v>
      </c>
      <c r="D13" s="89"/>
      <c r="E13" s="89"/>
      <c r="F13" s="89"/>
      <c r="G13" s="89"/>
      <c r="H13" s="89"/>
    </row>
    <row r="14" spans="1:8" x14ac:dyDescent="0.25">
      <c r="B14" s="91">
        <v>5</v>
      </c>
      <c r="C14" s="92" t="s">
        <v>179</v>
      </c>
      <c r="D14" s="94">
        <v>0.20710000000000001</v>
      </c>
      <c r="E14" s="94">
        <v>0.21940000000000001</v>
      </c>
      <c r="F14" s="94">
        <v>0.20749999999999999</v>
      </c>
      <c r="G14" s="94">
        <v>0.21279999999999999</v>
      </c>
      <c r="H14" s="94">
        <v>0.21396100000000001</v>
      </c>
    </row>
    <row r="15" spans="1:8" x14ac:dyDescent="0.25">
      <c r="B15" s="91">
        <v>6</v>
      </c>
      <c r="C15" s="92" t="s">
        <v>180</v>
      </c>
      <c r="D15" s="94">
        <v>0.20710000000000001</v>
      </c>
      <c r="E15" s="94">
        <v>0.21940000000000001</v>
      </c>
      <c r="F15" s="94">
        <v>0.20749999999999999</v>
      </c>
      <c r="G15" s="94">
        <v>0.21279999999999999</v>
      </c>
      <c r="H15" s="94">
        <v>0.21396100000000001</v>
      </c>
    </row>
    <row r="16" spans="1:8" x14ac:dyDescent="0.25">
      <c r="B16" s="91">
        <v>7</v>
      </c>
      <c r="C16" s="92" t="s">
        <v>181</v>
      </c>
      <c r="D16" s="94">
        <v>0.23760000000000001</v>
      </c>
      <c r="E16" s="94">
        <v>0.25059999999999999</v>
      </c>
      <c r="F16" s="94">
        <v>0.2099</v>
      </c>
      <c r="G16" s="94">
        <v>0.2152</v>
      </c>
      <c r="H16" s="94">
        <v>0.21639700000000001</v>
      </c>
    </row>
    <row r="17" spans="2:8" x14ac:dyDescent="0.25">
      <c r="B17" s="87"/>
      <c r="C17" s="88" t="s">
        <v>182</v>
      </c>
      <c r="D17" s="89"/>
      <c r="E17" s="89"/>
      <c r="F17" s="89"/>
      <c r="G17" s="89"/>
      <c r="H17" s="89"/>
    </row>
    <row r="18" spans="2:8" ht="42.75" x14ac:dyDescent="0.25">
      <c r="B18" s="96" t="s">
        <v>183</v>
      </c>
      <c r="C18" s="97" t="s">
        <v>184</v>
      </c>
      <c r="D18" s="94">
        <v>6.5699999999999995E-2</v>
      </c>
      <c r="E18" s="94">
        <v>6.7799999999999985E-2</v>
      </c>
      <c r="F18" s="94">
        <v>6.7799999999999985E-2</v>
      </c>
      <c r="G18" s="94">
        <v>6.7799999999999985E-2</v>
      </c>
      <c r="H18" s="94">
        <v>6.7778999999999992E-2</v>
      </c>
    </row>
    <row r="19" spans="2:8" ht="28.5" x14ac:dyDescent="0.25">
      <c r="B19" s="96" t="s">
        <v>185</v>
      </c>
      <c r="C19" s="97" t="s">
        <v>186</v>
      </c>
      <c r="D19" s="94">
        <v>3.7000000000000005E-2</v>
      </c>
      <c r="E19" s="94">
        <v>3.8099999999999995E-2</v>
      </c>
      <c r="F19" s="94">
        <v>3.8099999999999995E-2</v>
      </c>
      <c r="G19" s="94">
        <v>3.8099999999999995E-2</v>
      </c>
      <c r="H19" s="94">
        <v>3.8125687500000005E-2</v>
      </c>
    </row>
    <row r="20" spans="2:8" ht="28.5" x14ac:dyDescent="0.25">
      <c r="B20" s="96" t="s">
        <v>187</v>
      </c>
      <c r="C20" s="97" t="s">
        <v>188</v>
      </c>
      <c r="D20" s="94">
        <v>4.9299999999999997E-2</v>
      </c>
      <c r="E20" s="94">
        <v>5.0799999999999998E-2</v>
      </c>
      <c r="F20" s="94">
        <v>5.0799999999999998E-2</v>
      </c>
      <c r="G20" s="94">
        <v>5.0799999999999998E-2</v>
      </c>
      <c r="H20" s="94">
        <v>5.0834249999999997E-2</v>
      </c>
    </row>
    <row r="21" spans="2:8" x14ac:dyDescent="0.25">
      <c r="B21" s="91" t="s">
        <v>189</v>
      </c>
      <c r="C21" s="92" t="s">
        <v>190</v>
      </c>
      <c r="D21" s="94">
        <v>0.1457</v>
      </c>
      <c r="E21" s="94">
        <v>0.14779999999999999</v>
      </c>
      <c r="F21" s="94">
        <v>0.14779999999999999</v>
      </c>
      <c r="G21" s="94">
        <v>0.14779999999999999</v>
      </c>
      <c r="H21" s="94">
        <v>0.14777899999999999</v>
      </c>
    </row>
    <row r="22" spans="2:8" x14ac:dyDescent="0.25">
      <c r="B22" s="87"/>
      <c r="C22" s="88" t="s">
        <v>191</v>
      </c>
      <c r="D22" s="89"/>
      <c r="E22" s="89"/>
      <c r="F22" s="89"/>
      <c r="G22" s="89"/>
      <c r="H22" s="89"/>
    </row>
    <row r="23" spans="2:8" x14ac:dyDescent="0.25">
      <c r="B23" s="91">
        <v>8</v>
      </c>
      <c r="C23" s="92" t="s">
        <v>192</v>
      </c>
      <c r="D23" s="94">
        <v>2.4999999999998423E-2</v>
      </c>
      <c r="E23" s="94">
        <v>2.4999999999997493E-2</v>
      </c>
      <c r="F23" s="94">
        <v>2.5000000000000969E-2</v>
      </c>
      <c r="G23" s="94">
        <v>2.5000000000000001E-2</v>
      </c>
      <c r="H23" s="94">
        <v>2.4999999999997715E-2</v>
      </c>
    </row>
    <row r="24" spans="2:8" ht="42.75" x14ac:dyDescent="0.25">
      <c r="B24" s="91" t="s">
        <v>193</v>
      </c>
      <c r="C24" s="92" t="s">
        <v>194</v>
      </c>
      <c r="D24" s="94">
        <v>0</v>
      </c>
      <c r="E24" s="94">
        <v>0</v>
      </c>
      <c r="F24" s="94">
        <v>0</v>
      </c>
      <c r="G24" s="94">
        <v>0</v>
      </c>
      <c r="H24" s="94">
        <v>0</v>
      </c>
    </row>
    <row r="25" spans="2:8" ht="28.5" x14ac:dyDescent="0.25">
      <c r="B25" s="91">
        <v>9</v>
      </c>
      <c r="C25" s="92" t="s">
        <v>195</v>
      </c>
      <c r="D25" s="94">
        <v>6.8075741165946665E-5</v>
      </c>
      <c r="E25" s="94">
        <v>7.1314885113729761E-5</v>
      </c>
      <c r="F25" s="94">
        <v>8.2226097644906519E-5</v>
      </c>
      <c r="G25" s="94">
        <v>9.4553614000000136E-5</v>
      </c>
      <c r="H25" s="94">
        <v>7.4133152213027694E-5</v>
      </c>
    </row>
    <row r="26" spans="2:8" x14ac:dyDescent="0.25">
      <c r="B26" s="91" t="s">
        <v>196</v>
      </c>
      <c r="C26" s="92" t="s">
        <v>197</v>
      </c>
      <c r="D26" s="94">
        <v>0</v>
      </c>
      <c r="E26" s="94">
        <v>0</v>
      </c>
      <c r="F26" s="94">
        <v>0</v>
      </c>
      <c r="G26" s="94">
        <v>0</v>
      </c>
      <c r="H26" s="94">
        <v>0</v>
      </c>
    </row>
    <row r="27" spans="2:8" ht="28.5" x14ac:dyDescent="0.25">
      <c r="B27" s="91">
        <v>10</v>
      </c>
      <c r="C27" s="92" t="s">
        <v>198</v>
      </c>
      <c r="D27" s="94">
        <v>0</v>
      </c>
      <c r="E27" s="94">
        <v>0</v>
      </c>
      <c r="F27" s="94">
        <v>0</v>
      </c>
      <c r="G27" s="94">
        <v>0</v>
      </c>
      <c r="H27" s="94">
        <v>0</v>
      </c>
    </row>
    <row r="28" spans="2:8" ht="28.5" x14ac:dyDescent="0.25">
      <c r="B28" s="91" t="s">
        <v>199</v>
      </c>
      <c r="C28" s="92" t="s">
        <v>200</v>
      </c>
      <c r="D28" s="94">
        <v>0.01</v>
      </c>
      <c r="E28" s="94">
        <v>4.9999999999972705E-3</v>
      </c>
      <c r="F28" s="94">
        <v>5.000000000002401E-3</v>
      </c>
      <c r="G28" s="94">
        <v>5.0000000000000001E-3</v>
      </c>
      <c r="H28" s="94">
        <v>5.0000000000000001E-3</v>
      </c>
    </row>
    <row r="29" spans="2:8" x14ac:dyDescent="0.25">
      <c r="B29" s="91">
        <v>11</v>
      </c>
      <c r="C29" s="92" t="s">
        <v>201</v>
      </c>
      <c r="D29" s="94">
        <v>3.506807574116437E-2</v>
      </c>
      <c r="E29" s="94">
        <v>3.0071314885114064E-2</v>
      </c>
      <c r="F29" s="94">
        <v>3.0082226097648289E-2</v>
      </c>
      <c r="G29" s="94">
        <v>3.0094553613797707E-2</v>
      </c>
      <c r="H29" s="94">
        <v>3.0074133152210716E-2</v>
      </c>
    </row>
    <row r="30" spans="2:8" x14ac:dyDescent="0.25">
      <c r="B30" s="91" t="s">
        <v>202</v>
      </c>
      <c r="C30" s="92" t="s">
        <v>203</v>
      </c>
      <c r="D30" s="94">
        <v>0.18079999999999999</v>
      </c>
      <c r="E30" s="94">
        <v>0.1779</v>
      </c>
      <c r="F30" s="94">
        <v>0.1779</v>
      </c>
      <c r="G30" s="94">
        <v>0.1779</v>
      </c>
      <c r="H30" s="94">
        <v>0.17785313315221099</v>
      </c>
    </row>
    <row r="31" spans="2:8" ht="28.5" x14ac:dyDescent="0.25">
      <c r="B31" s="91">
        <v>12</v>
      </c>
      <c r="C31" s="92" t="s">
        <v>204</v>
      </c>
      <c r="D31" s="94">
        <v>9.1900000000000009E-2</v>
      </c>
      <c r="E31" s="94">
        <v>0.1028</v>
      </c>
      <c r="F31" s="94">
        <v>6.2100000000000016E-2</v>
      </c>
      <c r="G31" s="94">
        <v>6.7400000000000015E-2</v>
      </c>
      <c r="H31" s="94">
        <v>6.8618000000000012E-2</v>
      </c>
    </row>
    <row r="32" spans="2:8" x14ac:dyDescent="0.25">
      <c r="B32" s="87"/>
      <c r="C32" s="88" t="s">
        <v>205</v>
      </c>
      <c r="D32" s="89"/>
      <c r="E32" s="89"/>
      <c r="F32" s="89"/>
      <c r="G32" s="89"/>
      <c r="H32" s="89"/>
    </row>
    <row r="33" spans="2:8" x14ac:dyDescent="0.25">
      <c r="B33" s="91">
        <v>13</v>
      </c>
      <c r="C33" s="92" t="s">
        <v>206</v>
      </c>
      <c r="D33" s="95">
        <v>5094298.1869064905</v>
      </c>
      <c r="E33" s="95">
        <v>4975944.9196866108</v>
      </c>
      <c r="F33" s="95">
        <v>4663198.2697240096</v>
      </c>
      <c r="G33" s="95">
        <v>4528135.9742431398</v>
      </c>
      <c r="H33" s="95">
        <v>4644629.5575566702</v>
      </c>
    </row>
    <row r="34" spans="2:8" x14ac:dyDescent="0.25">
      <c r="B34" s="91">
        <v>14</v>
      </c>
      <c r="C34" s="92" t="s">
        <v>207</v>
      </c>
      <c r="D34" s="94">
        <v>7.7233999999999997E-2</v>
      </c>
      <c r="E34" s="94">
        <v>7.9175999999999996E-2</v>
      </c>
      <c r="F34" s="94">
        <v>8.0676999999999999E-2</v>
      </c>
      <c r="G34" s="94">
        <v>8.3123000000000002E-2</v>
      </c>
      <c r="H34" s="94">
        <v>8.0588000000000007E-2</v>
      </c>
    </row>
    <row r="35" spans="2:8" x14ac:dyDescent="0.25">
      <c r="B35" s="87"/>
      <c r="C35" s="88" t="s">
        <v>208</v>
      </c>
      <c r="D35" s="89"/>
      <c r="E35" s="89"/>
      <c r="F35" s="89"/>
      <c r="G35" s="89"/>
      <c r="H35" s="89"/>
    </row>
    <row r="36" spans="2:8" ht="42.75" x14ac:dyDescent="0.25">
      <c r="B36" s="96" t="s">
        <v>209</v>
      </c>
      <c r="C36" s="97" t="s">
        <v>210</v>
      </c>
      <c r="D36" s="94">
        <v>0</v>
      </c>
      <c r="E36" s="94">
        <v>0</v>
      </c>
      <c r="F36" s="94">
        <v>0</v>
      </c>
      <c r="G36" s="94">
        <v>0</v>
      </c>
      <c r="H36" s="94">
        <v>0</v>
      </c>
    </row>
    <row r="37" spans="2:8" ht="28.5" x14ac:dyDescent="0.25">
      <c r="B37" s="96" t="s">
        <v>211</v>
      </c>
      <c r="C37" s="97" t="s">
        <v>186</v>
      </c>
      <c r="D37" s="94">
        <v>0</v>
      </c>
      <c r="E37" s="94">
        <v>0</v>
      </c>
      <c r="F37" s="94">
        <v>0</v>
      </c>
      <c r="G37" s="94">
        <v>0</v>
      </c>
      <c r="H37" s="94">
        <v>0</v>
      </c>
    </row>
    <row r="38" spans="2:8" ht="28.5" x14ac:dyDescent="0.25">
      <c r="B38" s="96" t="s">
        <v>212</v>
      </c>
      <c r="C38" s="97" t="s">
        <v>213</v>
      </c>
      <c r="D38" s="94">
        <v>0.03</v>
      </c>
      <c r="E38" s="94">
        <v>0.03</v>
      </c>
      <c r="F38" s="94">
        <v>0.03</v>
      </c>
      <c r="G38" s="94">
        <v>0.03</v>
      </c>
      <c r="H38" s="94">
        <v>0.03</v>
      </c>
    </row>
    <row r="39" spans="2:8" x14ac:dyDescent="0.25">
      <c r="B39" s="87"/>
      <c r="C39" s="98" t="s">
        <v>214</v>
      </c>
      <c r="D39" s="99"/>
      <c r="E39" s="99"/>
      <c r="F39" s="99"/>
      <c r="G39" s="99"/>
      <c r="H39" s="99"/>
    </row>
    <row r="40" spans="2:8" x14ac:dyDescent="0.25">
      <c r="B40" s="96" t="s">
        <v>215</v>
      </c>
      <c r="C40" s="100" t="s">
        <v>216</v>
      </c>
      <c r="D40" s="101">
        <v>0</v>
      </c>
      <c r="E40" s="101">
        <v>0</v>
      </c>
      <c r="F40" s="101">
        <v>0</v>
      </c>
      <c r="G40" s="101">
        <v>0</v>
      </c>
      <c r="H40" s="101">
        <v>0</v>
      </c>
    </row>
    <row r="41" spans="2:8" x14ac:dyDescent="0.25">
      <c r="B41" s="96" t="s">
        <v>217</v>
      </c>
      <c r="C41" s="92" t="s">
        <v>218</v>
      </c>
      <c r="D41" s="94">
        <v>0.03</v>
      </c>
      <c r="E41" s="94">
        <v>0.03</v>
      </c>
      <c r="F41" s="94">
        <v>0.03</v>
      </c>
      <c r="G41" s="94">
        <v>0.03</v>
      </c>
      <c r="H41" s="94">
        <v>0.03</v>
      </c>
    </row>
    <row r="42" spans="2:8" x14ac:dyDescent="0.25">
      <c r="B42" s="87"/>
      <c r="C42" s="88" t="s">
        <v>219</v>
      </c>
      <c r="D42" s="89"/>
      <c r="E42" s="89"/>
      <c r="F42" s="89"/>
      <c r="G42" s="89"/>
      <c r="H42" s="89"/>
    </row>
    <row r="43" spans="2:8" ht="28.5" x14ac:dyDescent="0.25">
      <c r="B43" s="91">
        <v>15</v>
      </c>
      <c r="C43" s="92" t="s">
        <v>220</v>
      </c>
      <c r="D43" s="93">
        <v>1823255.1521997203</v>
      </c>
      <c r="E43" s="93">
        <v>1844024.1496176801</v>
      </c>
      <c r="F43" s="93">
        <v>1430360.7011915399</v>
      </c>
      <c r="G43" s="93">
        <v>1259470.2990959398</v>
      </c>
      <c r="H43" s="93">
        <v>1371605.08196729</v>
      </c>
    </row>
    <row r="44" spans="2:8" x14ac:dyDescent="0.25">
      <c r="B44" s="91" t="s">
        <v>221</v>
      </c>
      <c r="C44" s="92" t="s">
        <v>222</v>
      </c>
      <c r="D44" s="93">
        <v>1760469.4557743901</v>
      </c>
      <c r="E44" s="93">
        <v>1511994.4543868802</v>
      </c>
      <c r="F44" s="93">
        <v>1654843.0097385999</v>
      </c>
      <c r="G44" s="93">
        <v>1338410.5714666001</v>
      </c>
      <c r="H44" s="93">
        <v>1598040.9488237901</v>
      </c>
    </row>
    <row r="45" spans="2:8" x14ac:dyDescent="0.25">
      <c r="B45" s="91" t="s">
        <v>223</v>
      </c>
      <c r="C45" s="92" t="s">
        <v>224</v>
      </c>
      <c r="D45" s="93">
        <v>623132.90063489985</v>
      </c>
      <c r="E45" s="93">
        <v>359326.39642418001</v>
      </c>
      <c r="F45" s="93">
        <v>712973.35123170994</v>
      </c>
      <c r="G45" s="93">
        <v>486024.58035554993</v>
      </c>
      <c r="H45" s="93">
        <v>602966.18747597001</v>
      </c>
    </row>
    <row r="46" spans="2:8" x14ac:dyDescent="0.25">
      <c r="B46" s="91">
        <v>16</v>
      </c>
      <c r="C46" s="92" t="s">
        <v>225</v>
      </c>
      <c r="D46" s="93">
        <v>1137336.5551394899</v>
      </c>
      <c r="E46" s="93">
        <v>1152668.0579627</v>
      </c>
      <c r="F46" s="93">
        <v>941869.65850689006</v>
      </c>
      <c r="G46" s="93">
        <v>852385.99111105001</v>
      </c>
      <c r="H46" s="93">
        <v>995074.76134781993</v>
      </c>
    </row>
    <row r="47" spans="2:8" x14ac:dyDescent="0.25">
      <c r="B47" s="91">
        <v>17</v>
      </c>
      <c r="C47" s="92" t="s">
        <v>226</v>
      </c>
      <c r="D47" s="94">
        <v>1.6031</v>
      </c>
      <c r="E47" s="94">
        <v>1.5998000000000001</v>
      </c>
      <c r="F47" s="94">
        <v>1.5185999999999999</v>
      </c>
      <c r="G47" s="94">
        <v>1.4776</v>
      </c>
      <c r="H47" s="94">
        <v>1.3784000000000001</v>
      </c>
    </row>
    <row r="48" spans="2:8" x14ac:dyDescent="0.25">
      <c r="B48" s="87"/>
      <c r="C48" s="88" t="s">
        <v>227</v>
      </c>
      <c r="D48" s="89"/>
      <c r="E48" s="89"/>
      <c r="F48" s="89"/>
      <c r="G48" s="89"/>
      <c r="H48" s="89"/>
    </row>
    <row r="49" spans="2:8" x14ac:dyDescent="0.25">
      <c r="B49" s="91">
        <v>18</v>
      </c>
      <c r="C49" s="92" t="s">
        <v>228</v>
      </c>
      <c r="D49" s="93">
        <v>3550947.4265979999</v>
      </c>
      <c r="E49" s="93">
        <v>3494677.2408889998</v>
      </c>
      <c r="F49" s="93">
        <v>3298321.4682189999</v>
      </c>
      <c r="G49" s="93">
        <v>3172948.5043779998</v>
      </c>
      <c r="H49" s="93">
        <v>3092027.0389959998</v>
      </c>
    </row>
    <row r="50" spans="2:8" x14ac:dyDescent="0.25">
      <c r="B50" s="91">
        <v>19</v>
      </c>
      <c r="C50" s="92" t="s">
        <v>229</v>
      </c>
      <c r="D50" s="93">
        <v>2404636.9699630002</v>
      </c>
      <c r="E50" s="93">
        <v>2271637.5738749998</v>
      </c>
      <c r="F50" s="93">
        <v>2280194.9114600001</v>
      </c>
      <c r="G50" s="93">
        <v>2395808.8519939999</v>
      </c>
      <c r="H50" s="93">
        <v>2176305.5352659998</v>
      </c>
    </row>
    <row r="51" spans="2:8" x14ac:dyDescent="0.25">
      <c r="B51" s="91">
        <v>20</v>
      </c>
      <c r="C51" s="92" t="s">
        <v>230</v>
      </c>
      <c r="D51" s="94">
        <v>1.4767079999999999</v>
      </c>
      <c r="E51" s="94">
        <v>1.5383960000000001</v>
      </c>
      <c r="F51" s="94">
        <v>1.446509</v>
      </c>
      <c r="G51" s="94">
        <v>1.3243750000000001</v>
      </c>
      <c r="H51" s="94">
        <v>1.4207689999999999</v>
      </c>
    </row>
    <row r="53" spans="2:8" x14ac:dyDescent="0.25">
      <c r="B53" s="329"/>
    </row>
  </sheetData>
  <sheetProtection algorithmName="SHA-512" hashValue="CHxOKDQzYKrg1HnaBmpj5GbnI0NzK9g5OoD8GRMj9El+iluL+cspGnhiDo+FTfM7hwLU3k9/qGjRUPNuO+hLJQ==" saltValue="zlWnu8Plgpxaoqg/k0T5dg==" spinCount="100000" sheet="1" objects="1" scenarios="1"/>
  <mergeCells count="1">
    <mergeCell ref="B2:H2"/>
  </mergeCells>
  <pageMargins left="0.70866141732283472" right="0.70866141732283472" top="0.74803149606299213" bottom="0.74803149606299213" header="0.31496062992125984" footer="0.31496062992125984"/>
  <pageSetup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codeName="Sheet3">
    <tabColor theme="5" tint="-0.499984740745262"/>
    <pageSetUpPr fitToPage="1"/>
  </sheetPr>
  <dimension ref="A1:F35"/>
  <sheetViews>
    <sheetView showGridLines="0" workbookViewId="0"/>
  </sheetViews>
  <sheetFormatPr defaultRowHeight="15" x14ac:dyDescent="0.25"/>
  <cols>
    <col min="1" max="1" width="9.140625" style="20"/>
    <col min="2" max="2" width="6.85546875" style="20" bestFit="1" customWidth="1"/>
    <col min="3" max="3" width="42.28515625" style="23" bestFit="1" customWidth="1"/>
    <col min="4" max="4" width="10.85546875" style="201" bestFit="1" customWidth="1"/>
    <col min="5" max="5" width="10.140625" style="202" customWidth="1"/>
    <col min="6" max="6" width="28.28515625" style="202" bestFit="1" customWidth="1"/>
    <col min="7" max="16384" width="9.140625" style="20"/>
  </cols>
  <sheetData>
    <row r="1" spans="1:6" ht="15.75" thickBot="1" x14ac:dyDescent="0.3">
      <c r="A1" s="74"/>
    </row>
    <row r="2" spans="1:6" ht="18.75" customHeight="1" thickBot="1" x14ac:dyDescent="0.3">
      <c r="B2" s="337" t="s">
        <v>354</v>
      </c>
      <c r="C2" s="338"/>
      <c r="D2" s="338"/>
      <c r="E2" s="338"/>
      <c r="F2" s="339"/>
    </row>
    <row r="3" spans="1:6" x14ac:dyDescent="0.25">
      <c r="B3" s="77" t="s">
        <v>662</v>
      </c>
      <c r="C3" s="203"/>
      <c r="D3" s="204"/>
      <c r="E3" s="205"/>
      <c r="F3" s="20"/>
    </row>
    <row r="4" spans="1:6" x14ac:dyDescent="0.25">
      <c r="B4" s="21"/>
      <c r="C4" s="203"/>
      <c r="D4" s="204"/>
      <c r="E4" s="205"/>
      <c r="F4" s="205"/>
    </row>
    <row r="5" spans="1:6" ht="30.75" customHeight="1" x14ac:dyDescent="0.25">
      <c r="A5" s="26"/>
      <c r="B5" s="340"/>
      <c r="C5" s="341"/>
      <c r="D5" s="344" t="s">
        <v>355</v>
      </c>
      <c r="E5" s="344"/>
      <c r="F5" s="206" t="s">
        <v>356</v>
      </c>
    </row>
    <row r="6" spans="1:6" x14ac:dyDescent="0.25">
      <c r="A6" s="26"/>
      <c r="B6" s="340"/>
      <c r="C6" s="341"/>
      <c r="D6" s="207" t="s">
        <v>128</v>
      </c>
      <c r="E6" s="206" t="s">
        <v>130</v>
      </c>
      <c r="F6" s="206" t="s">
        <v>129</v>
      </c>
    </row>
    <row r="7" spans="1:6" x14ac:dyDescent="0.25">
      <c r="A7" s="26"/>
      <c r="B7" s="342"/>
      <c r="C7" s="343"/>
      <c r="D7" s="208">
        <f>Dátum</f>
        <v>45382</v>
      </c>
      <c r="E7" s="209">
        <f>EOMONTH(D7,-3)</f>
        <v>45291</v>
      </c>
      <c r="F7" s="208">
        <f>D7</f>
        <v>45382</v>
      </c>
    </row>
    <row r="8" spans="1:6" x14ac:dyDescent="0.25">
      <c r="A8" s="26"/>
      <c r="B8" s="206">
        <v>1</v>
      </c>
      <c r="C8" s="210" t="s">
        <v>357</v>
      </c>
      <c r="D8" s="211">
        <v>1623454.9436507102</v>
      </c>
      <c r="E8" s="211">
        <v>1529563.0454857699</v>
      </c>
      <c r="F8" s="211">
        <v>129876.39549205682</v>
      </c>
    </row>
    <row r="9" spans="1:6" x14ac:dyDescent="0.25">
      <c r="A9" s="26"/>
      <c r="B9" s="212">
        <v>2</v>
      </c>
      <c r="C9" s="213" t="s">
        <v>358</v>
      </c>
      <c r="D9" s="211">
        <v>898452.17855969991</v>
      </c>
      <c r="E9" s="211">
        <v>833261.42871313996</v>
      </c>
      <c r="F9" s="211">
        <v>71876.174284775989</v>
      </c>
    </row>
    <row r="10" spans="1:6" ht="30" x14ac:dyDescent="0.25">
      <c r="A10" s="26"/>
      <c r="B10" s="214">
        <v>3</v>
      </c>
      <c r="C10" s="215" t="s">
        <v>359</v>
      </c>
      <c r="D10" s="211">
        <v>618901.74147602997</v>
      </c>
      <c r="E10" s="211">
        <v>693555.38420728</v>
      </c>
      <c r="F10" s="211">
        <v>49512.139318082402</v>
      </c>
    </row>
    <row r="11" spans="1:6" x14ac:dyDescent="0.25">
      <c r="A11" s="26"/>
      <c r="B11" s="212">
        <v>4</v>
      </c>
      <c r="C11" s="213" t="s">
        <v>360</v>
      </c>
      <c r="D11" s="211">
        <v>0</v>
      </c>
      <c r="E11" s="211">
        <v>0</v>
      </c>
      <c r="F11" s="211">
        <v>0</v>
      </c>
    </row>
    <row r="12" spans="1:6" ht="30" x14ac:dyDescent="0.25">
      <c r="A12" s="26"/>
      <c r="B12" s="212" t="s">
        <v>361</v>
      </c>
      <c r="C12" s="213" t="s">
        <v>362</v>
      </c>
      <c r="D12" s="211">
        <v>19863.72034643</v>
      </c>
      <c r="E12" s="211">
        <v>2746.2325653499997</v>
      </c>
      <c r="F12" s="211">
        <v>1589.0976277144</v>
      </c>
    </row>
    <row r="13" spans="1:6" ht="30" x14ac:dyDescent="0.25">
      <c r="A13" s="26"/>
      <c r="B13" s="212">
        <v>5</v>
      </c>
      <c r="C13" s="213" t="s">
        <v>363</v>
      </c>
      <c r="D13" s="211">
        <v>0</v>
      </c>
      <c r="E13" s="211">
        <v>0</v>
      </c>
      <c r="F13" s="211">
        <v>0</v>
      </c>
    </row>
    <row r="14" spans="1:6" x14ac:dyDescent="0.25">
      <c r="A14" s="26"/>
      <c r="B14" s="206">
        <v>6</v>
      </c>
      <c r="C14" s="210" t="s">
        <v>364</v>
      </c>
      <c r="D14" s="211">
        <v>46342.363631630004</v>
      </c>
      <c r="E14" s="211">
        <v>41840.940166760003</v>
      </c>
      <c r="F14" s="211">
        <v>3707.3890905304002</v>
      </c>
    </row>
    <row r="15" spans="1:6" x14ac:dyDescent="0.25">
      <c r="A15" s="26"/>
      <c r="B15" s="212">
        <v>7</v>
      </c>
      <c r="C15" s="213" t="s">
        <v>358</v>
      </c>
      <c r="D15" s="211">
        <v>45085.16522717</v>
      </c>
      <c r="E15" s="211">
        <v>40510.009481449997</v>
      </c>
      <c r="F15" s="211">
        <v>3606.8132181736</v>
      </c>
    </row>
    <row r="16" spans="1:6" x14ac:dyDescent="0.25">
      <c r="A16" s="26"/>
      <c r="B16" s="212">
        <v>8</v>
      </c>
      <c r="C16" s="213" t="s">
        <v>365</v>
      </c>
      <c r="D16" s="211">
        <v>0</v>
      </c>
      <c r="E16" s="211">
        <v>0</v>
      </c>
      <c r="F16" s="211">
        <v>0</v>
      </c>
    </row>
    <row r="17" spans="1:6" x14ac:dyDescent="0.25">
      <c r="A17" s="26"/>
      <c r="B17" s="212" t="s">
        <v>193</v>
      </c>
      <c r="C17" s="213" t="s">
        <v>366</v>
      </c>
      <c r="D17" s="211">
        <v>0</v>
      </c>
      <c r="E17" s="211">
        <v>0</v>
      </c>
      <c r="F17" s="211">
        <v>0</v>
      </c>
    </row>
    <row r="18" spans="1:6" x14ac:dyDescent="0.25">
      <c r="A18" s="26"/>
      <c r="B18" s="212" t="s">
        <v>367</v>
      </c>
      <c r="C18" s="213" t="s">
        <v>368</v>
      </c>
      <c r="D18" s="211">
        <v>1257.1984075799999</v>
      </c>
      <c r="E18" s="211">
        <v>1330.9306901099999</v>
      </c>
      <c r="F18" s="211">
        <v>100.5758726064</v>
      </c>
    </row>
    <row r="19" spans="1:6" x14ac:dyDescent="0.25">
      <c r="A19" s="26"/>
      <c r="B19" s="212">
        <v>9</v>
      </c>
      <c r="C19" s="213" t="s">
        <v>369</v>
      </c>
      <c r="D19" s="211">
        <v>-3.119996790701407E-6</v>
      </c>
      <c r="E19" s="211">
        <v>-4.7999938033171929E-6</v>
      </c>
      <c r="F19" s="211">
        <v>-2.4959974325611257E-7</v>
      </c>
    </row>
    <row r="20" spans="1:6" x14ac:dyDescent="0.25">
      <c r="A20" s="26"/>
      <c r="B20" s="206">
        <v>15</v>
      </c>
      <c r="C20" s="210" t="s">
        <v>370</v>
      </c>
      <c r="D20" s="211">
        <v>0</v>
      </c>
      <c r="E20" s="211">
        <v>0</v>
      </c>
      <c r="F20" s="211">
        <v>0</v>
      </c>
    </row>
    <row r="21" spans="1:6" ht="30" x14ac:dyDescent="0.25">
      <c r="A21" s="26"/>
      <c r="B21" s="206">
        <v>16</v>
      </c>
      <c r="C21" s="210" t="s">
        <v>371</v>
      </c>
      <c r="D21" s="211">
        <v>0</v>
      </c>
      <c r="E21" s="211">
        <v>0</v>
      </c>
      <c r="F21" s="211">
        <v>0</v>
      </c>
    </row>
    <row r="22" spans="1:6" x14ac:dyDescent="0.25">
      <c r="A22" s="26"/>
      <c r="B22" s="212">
        <v>17</v>
      </c>
      <c r="C22" s="213" t="s">
        <v>372</v>
      </c>
      <c r="D22" s="211">
        <v>0</v>
      </c>
      <c r="E22" s="211">
        <v>0</v>
      </c>
      <c r="F22" s="216">
        <v>0</v>
      </c>
    </row>
    <row r="23" spans="1:6" x14ac:dyDescent="0.25">
      <c r="A23" s="26"/>
      <c r="B23" s="212">
        <v>18</v>
      </c>
      <c r="C23" s="213" t="s">
        <v>373</v>
      </c>
      <c r="D23" s="211">
        <v>0</v>
      </c>
      <c r="E23" s="211">
        <v>0</v>
      </c>
      <c r="F23" s="216">
        <v>0</v>
      </c>
    </row>
    <row r="24" spans="1:6" x14ac:dyDescent="0.25">
      <c r="A24" s="26"/>
      <c r="B24" s="212">
        <v>19</v>
      </c>
      <c r="C24" s="213" t="s">
        <v>374</v>
      </c>
      <c r="D24" s="211">
        <v>0</v>
      </c>
      <c r="E24" s="211">
        <v>0</v>
      </c>
      <c r="F24" s="216">
        <v>0</v>
      </c>
    </row>
    <row r="25" spans="1:6" x14ac:dyDescent="0.25">
      <c r="A25" s="26"/>
      <c r="B25" s="212" t="s">
        <v>375</v>
      </c>
      <c r="C25" s="213" t="s">
        <v>376</v>
      </c>
      <c r="D25" s="211">
        <v>0</v>
      </c>
      <c r="E25" s="211">
        <v>0</v>
      </c>
      <c r="F25" s="216">
        <v>0</v>
      </c>
    </row>
    <row r="26" spans="1:6" ht="30" x14ac:dyDescent="0.25">
      <c r="A26" s="26"/>
      <c r="B26" s="206">
        <v>20</v>
      </c>
      <c r="C26" s="210" t="s">
        <v>377</v>
      </c>
      <c r="D26" s="211">
        <v>17738.192385770002</v>
      </c>
      <c r="E26" s="211">
        <v>11860.384037670001</v>
      </c>
      <c r="F26" s="211">
        <v>1419.0553908616002</v>
      </c>
    </row>
    <row r="27" spans="1:6" x14ac:dyDescent="0.25">
      <c r="A27" s="26"/>
      <c r="B27" s="212">
        <v>21</v>
      </c>
      <c r="C27" s="213" t="s">
        <v>358</v>
      </c>
      <c r="D27" s="211">
        <v>17738.192385770002</v>
      </c>
      <c r="E27" s="211">
        <v>11860.384037670001</v>
      </c>
      <c r="F27" s="211">
        <v>1419.0553908616002</v>
      </c>
    </row>
    <row r="28" spans="1:6" x14ac:dyDescent="0.25">
      <c r="A28" s="26"/>
      <c r="B28" s="212">
        <v>22</v>
      </c>
      <c r="C28" s="213" t="s">
        <v>378</v>
      </c>
      <c r="D28" s="211">
        <v>0</v>
      </c>
      <c r="E28" s="211">
        <v>0</v>
      </c>
      <c r="F28" s="211">
        <v>0</v>
      </c>
    </row>
    <row r="29" spans="1:6" x14ac:dyDescent="0.25">
      <c r="A29" s="26"/>
      <c r="B29" s="212" t="s">
        <v>379</v>
      </c>
      <c r="C29" s="217" t="s">
        <v>380</v>
      </c>
      <c r="D29" s="211">
        <v>0</v>
      </c>
      <c r="E29" s="211">
        <v>0</v>
      </c>
      <c r="F29" s="211">
        <v>0</v>
      </c>
    </row>
    <row r="30" spans="1:6" x14ac:dyDescent="0.25">
      <c r="A30" s="26"/>
      <c r="B30" s="212">
        <v>23</v>
      </c>
      <c r="C30" s="217" t="s">
        <v>381</v>
      </c>
      <c r="D30" s="211">
        <v>212082.73180682</v>
      </c>
      <c r="E30" s="211">
        <v>212039.94449076999</v>
      </c>
      <c r="F30" s="211">
        <v>16966.618544545599</v>
      </c>
    </row>
    <row r="31" spans="1:6" x14ac:dyDescent="0.25">
      <c r="A31" s="26"/>
      <c r="B31" s="212" t="s">
        <v>382</v>
      </c>
      <c r="C31" s="213" t="s">
        <v>383</v>
      </c>
      <c r="D31" s="211">
        <v>3271.2551533600003</v>
      </c>
      <c r="E31" s="211">
        <v>4845.5880098100006</v>
      </c>
      <c r="F31" s="211">
        <v>261.70041226880005</v>
      </c>
    </row>
    <row r="32" spans="1:6" x14ac:dyDescent="0.25">
      <c r="A32" s="26"/>
      <c r="B32" s="212" t="s">
        <v>384</v>
      </c>
      <c r="C32" s="213" t="s">
        <v>385</v>
      </c>
      <c r="D32" s="211">
        <v>5573.1353654599998</v>
      </c>
      <c r="E32" s="211">
        <v>5573.1353654599998</v>
      </c>
      <c r="F32" s="211">
        <v>445.8508292368</v>
      </c>
    </row>
    <row r="33" spans="1:6" x14ac:dyDescent="0.25">
      <c r="A33" s="26"/>
      <c r="B33" s="212" t="s">
        <v>386</v>
      </c>
      <c r="C33" s="213" t="s">
        <v>387</v>
      </c>
      <c r="D33" s="211">
        <v>203238.341288</v>
      </c>
      <c r="E33" s="211">
        <v>201621.2211155</v>
      </c>
      <c r="F33" s="211">
        <v>16259.067303039999</v>
      </c>
    </row>
    <row r="34" spans="1:6" ht="45" x14ac:dyDescent="0.25">
      <c r="A34" s="26"/>
      <c r="B34" s="218">
        <v>24</v>
      </c>
      <c r="C34" s="219" t="s">
        <v>388</v>
      </c>
      <c r="D34" s="211">
        <v>202.39826249999999</v>
      </c>
      <c r="E34" s="211">
        <v>0</v>
      </c>
      <c r="F34" s="211">
        <v>16191861</v>
      </c>
    </row>
    <row r="35" spans="1:6" x14ac:dyDescent="0.25">
      <c r="A35" s="26"/>
      <c r="B35" s="218">
        <v>29</v>
      </c>
      <c r="C35" s="219" t="s">
        <v>136</v>
      </c>
      <c r="D35" s="211">
        <v>1899618.2314749302</v>
      </c>
      <c r="E35" s="211">
        <v>1795304.3141809697</v>
      </c>
      <c r="F35" s="211">
        <v>151969.45851799444</v>
      </c>
    </row>
  </sheetData>
  <sheetProtection algorithmName="SHA-512" hashValue="cJ2agiRZDBk8XZlgyKImlDXTpc/4zbL5vLva4lLUSfkSmsp6nX2Zkzphy5qjknqvCz11J0bOwtovwpPpEyDAlw==" saltValue="p3VkQqjzX6YYBtQN9pkec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codeName="Sheet7">
    <tabColor theme="5" tint="-0.499984740745262"/>
    <pageSetUpPr fitToPage="1"/>
  </sheetPr>
  <dimension ref="A1:G127"/>
  <sheetViews>
    <sheetView showGridLines="0" zoomScale="85" zoomScaleNormal="85" workbookViewId="0">
      <selection activeCell="D97" sqref="D97"/>
    </sheetView>
  </sheetViews>
  <sheetFormatPr defaultColWidth="8.7109375" defaultRowHeight="14.25" x14ac:dyDescent="0.2"/>
  <cols>
    <col min="1" max="1" width="10.42578125" style="1" customWidth="1"/>
    <col min="2" max="2" width="15.7109375" style="309" bestFit="1" customWidth="1"/>
    <col min="3" max="3" width="105" style="2" customWidth="1"/>
    <col min="4" max="4" width="22.42578125" style="2" customWidth="1"/>
    <col min="5" max="5" width="32.42578125" style="2" customWidth="1"/>
    <col min="6" max="6" width="8.7109375" style="1"/>
    <col min="7" max="7" width="19.42578125" style="1" customWidth="1"/>
    <col min="8" max="16384" width="8.7109375" style="1"/>
  </cols>
  <sheetData>
    <row r="1" spans="1:6" ht="15" thickBot="1" x14ac:dyDescent="0.25"/>
    <row r="2" spans="1:6" s="4" customFormat="1" ht="18.75" thickBot="1" x14ac:dyDescent="0.3">
      <c r="A2" s="3"/>
      <c r="B2" s="355" t="s">
        <v>0</v>
      </c>
      <c r="C2" s="356"/>
      <c r="D2" s="356"/>
      <c r="E2" s="357"/>
      <c r="F2" s="3"/>
    </row>
    <row r="3" spans="1:6" ht="15" thickBot="1" x14ac:dyDescent="0.25">
      <c r="B3" s="323" t="s">
        <v>663</v>
      </c>
      <c r="C3" s="6"/>
      <c r="D3" s="6"/>
    </row>
    <row r="4" spans="1:6" ht="15" thickBot="1" x14ac:dyDescent="0.25">
      <c r="B4" s="5"/>
      <c r="C4" s="6"/>
      <c r="D4" s="7" t="s">
        <v>1</v>
      </c>
      <c r="E4" s="8" t="s">
        <v>2</v>
      </c>
    </row>
    <row r="5" spans="1:6" ht="57.75" thickBot="1" x14ac:dyDescent="0.25">
      <c r="D5" s="9" t="s">
        <v>3</v>
      </c>
      <c r="E5" s="10" t="s">
        <v>4</v>
      </c>
    </row>
    <row r="6" spans="1:6" ht="15" thickBot="1" x14ac:dyDescent="0.25">
      <c r="A6" s="11"/>
      <c r="B6" s="345" t="s">
        <v>5</v>
      </c>
      <c r="C6" s="346"/>
      <c r="D6" s="346"/>
      <c r="E6" s="347"/>
    </row>
    <row r="7" spans="1:6" x14ac:dyDescent="0.2">
      <c r="B7" s="310">
        <v>1</v>
      </c>
      <c r="C7" s="12" t="s">
        <v>6</v>
      </c>
      <c r="D7" s="311">
        <v>28017.932000000001</v>
      </c>
      <c r="E7" s="312" t="s">
        <v>609</v>
      </c>
    </row>
    <row r="8" spans="1:6" x14ac:dyDescent="0.2">
      <c r="B8" s="313"/>
      <c r="C8" s="13" t="s">
        <v>607</v>
      </c>
      <c r="D8" s="311">
        <v>24118.22</v>
      </c>
      <c r="E8" s="312" t="s">
        <v>610</v>
      </c>
    </row>
    <row r="9" spans="1:6" x14ac:dyDescent="0.2">
      <c r="B9" s="313"/>
      <c r="C9" s="13" t="s">
        <v>608</v>
      </c>
      <c r="D9" s="311">
        <v>3899.712</v>
      </c>
      <c r="E9" s="312" t="s">
        <v>610</v>
      </c>
    </row>
    <row r="10" spans="1:6" x14ac:dyDescent="0.2">
      <c r="B10" s="313">
        <v>2</v>
      </c>
      <c r="C10" s="13" t="s">
        <v>7</v>
      </c>
      <c r="D10" s="311">
        <v>298249.14704015997</v>
      </c>
      <c r="E10" s="312" t="s">
        <v>611</v>
      </c>
    </row>
    <row r="11" spans="1:6" x14ac:dyDescent="0.2">
      <c r="B11" s="313">
        <v>3</v>
      </c>
      <c r="C11" s="13" t="s">
        <v>8</v>
      </c>
      <c r="D11" s="311">
        <v>69800.686643590001</v>
      </c>
      <c r="E11" s="312" t="s">
        <v>612</v>
      </c>
    </row>
    <row r="12" spans="1:6" x14ac:dyDescent="0.2">
      <c r="B12" s="313" t="s">
        <v>9</v>
      </c>
      <c r="C12" s="13" t="s">
        <v>10</v>
      </c>
      <c r="D12" s="311">
        <v>0</v>
      </c>
      <c r="E12" s="312" t="s">
        <v>613</v>
      </c>
    </row>
    <row r="13" spans="1:6" ht="28.5" x14ac:dyDescent="0.2">
      <c r="B13" s="313">
        <v>4</v>
      </c>
      <c r="C13" s="13" t="s">
        <v>11</v>
      </c>
      <c r="D13" s="311">
        <v>0</v>
      </c>
      <c r="E13" s="312" t="s">
        <v>614</v>
      </c>
    </row>
    <row r="14" spans="1:6" x14ac:dyDescent="0.2">
      <c r="B14" s="313">
        <v>5</v>
      </c>
      <c r="C14" s="13" t="s">
        <v>12</v>
      </c>
      <c r="D14" s="311">
        <v>0</v>
      </c>
      <c r="E14" s="312" t="s">
        <v>615</v>
      </c>
    </row>
    <row r="15" spans="1:6" x14ac:dyDescent="0.2">
      <c r="B15" s="313" t="s">
        <v>13</v>
      </c>
      <c r="C15" s="13" t="s">
        <v>14</v>
      </c>
      <c r="D15" s="311">
        <v>0</v>
      </c>
      <c r="E15" s="312" t="s">
        <v>616</v>
      </c>
    </row>
    <row r="16" spans="1:6" ht="15" thickBot="1" x14ac:dyDescent="0.25">
      <c r="A16" s="14"/>
      <c r="B16" s="314">
        <v>6</v>
      </c>
      <c r="C16" s="15" t="s">
        <v>15</v>
      </c>
      <c r="D16" s="311">
        <v>396067.76568374998</v>
      </c>
      <c r="E16" s="312">
        <v>0</v>
      </c>
    </row>
    <row r="17" spans="2:5" ht="15" thickBot="1" x14ac:dyDescent="0.25">
      <c r="B17" s="345" t="s">
        <v>16</v>
      </c>
      <c r="C17" s="346"/>
      <c r="D17" s="346"/>
      <c r="E17" s="347"/>
    </row>
    <row r="18" spans="2:5" x14ac:dyDescent="0.2">
      <c r="B18" s="313">
        <v>7</v>
      </c>
      <c r="C18" s="13" t="s">
        <v>17</v>
      </c>
      <c r="D18" s="315">
        <v>-3282.5936768500001</v>
      </c>
      <c r="E18" s="312" t="s">
        <v>617</v>
      </c>
    </row>
    <row r="19" spans="2:5" x14ac:dyDescent="0.2">
      <c r="B19" s="313">
        <v>8</v>
      </c>
      <c r="C19" s="13" t="s">
        <v>18</v>
      </c>
      <c r="D19" s="315">
        <v>-11467.54907046</v>
      </c>
      <c r="E19" s="312" t="s">
        <v>618</v>
      </c>
    </row>
    <row r="20" spans="2:5" x14ac:dyDescent="0.2">
      <c r="B20" s="313">
        <v>9</v>
      </c>
      <c r="C20" s="13" t="s">
        <v>19</v>
      </c>
      <c r="D20" s="315">
        <v>0</v>
      </c>
      <c r="E20" s="312">
        <v>0</v>
      </c>
    </row>
    <row r="21" spans="2:5" ht="28.5" x14ac:dyDescent="0.2">
      <c r="B21" s="313">
        <v>10</v>
      </c>
      <c r="C21" s="13" t="s">
        <v>20</v>
      </c>
      <c r="D21" s="315">
        <v>0</v>
      </c>
      <c r="E21" s="312" t="s">
        <v>619</v>
      </c>
    </row>
    <row r="22" spans="2:5" x14ac:dyDescent="0.2">
      <c r="B22" s="313">
        <v>11</v>
      </c>
      <c r="C22" s="13" t="s">
        <v>21</v>
      </c>
      <c r="D22" s="315">
        <v>12624.91257495</v>
      </c>
      <c r="E22" s="312" t="s">
        <v>620</v>
      </c>
    </row>
    <row r="23" spans="2:5" x14ac:dyDescent="0.2">
      <c r="B23" s="313">
        <v>12</v>
      </c>
      <c r="C23" s="13" t="s">
        <v>22</v>
      </c>
      <c r="D23" s="315">
        <v>0</v>
      </c>
      <c r="E23" s="312" t="s">
        <v>621</v>
      </c>
    </row>
    <row r="24" spans="2:5" x14ac:dyDescent="0.2">
      <c r="B24" s="313">
        <v>13</v>
      </c>
      <c r="C24" s="13" t="s">
        <v>23</v>
      </c>
      <c r="D24" s="315">
        <v>0</v>
      </c>
      <c r="E24" s="312" t="s">
        <v>622</v>
      </c>
    </row>
    <row r="25" spans="2:5" x14ac:dyDescent="0.2">
      <c r="B25" s="313">
        <v>14</v>
      </c>
      <c r="C25" s="13" t="s">
        <v>24</v>
      </c>
      <c r="D25" s="315">
        <v>0</v>
      </c>
      <c r="E25" s="312" t="s">
        <v>623</v>
      </c>
    </row>
    <row r="26" spans="2:5" x14ac:dyDescent="0.2">
      <c r="B26" s="313">
        <v>15</v>
      </c>
      <c r="C26" s="13" t="s">
        <v>25</v>
      </c>
      <c r="D26" s="315">
        <v>0</v>
      </c>
      <c r="E26" s="312" t="s">
        <v>624</v>
      </c>
    </row>
    <row r="27" spans="2:5" x14ac:dyDescent="0.2">
      <c r="B27" s="313">
        <v>16</v>
      </c>
      <c r="C27" s="13" t="s">
        <v>26</v>
      </c>
      <c r="D27" s="315">
        <v>0</v>
      </c>
      <c r="E27" s="312" t="s">
        <v>625</v>
      </c>
    </row>
    <row r="28" spans="2:5" ht="42.75" x14ac:dyDescent="0.2">
      <c r="B28" s="313">
        <v>17</v>
      </c>
      <c r="C28" s="13" t="s">
        <v>27</v>
      </c>
      <c r="D28" s="315">
        <v>0</v>
      </c>
      <c r="E28" s="312" t="s">
        <v>626</v>
      </c>
    </row>
    <row r="29" spans="2:5" ht="42.75" x14ac:dyDescent="0.2">
      <c r="B29" s="313">
        <v>18</v>
      </c>
      <c r="C29" s="13" t="s">
        <v>28</v>
      </c>
      <c r="D29" s="315">
        <v>0</v>
      </c>
      <c r="E29" s="312" t="s">
        <v>627</v>
      </c>
    </row>
    <row r="30" spans="2:5" ht="42.75" x14ac:dyDescent="0.2">
      <c r="B30" s="313">
        <v>19</v>
      </c>
      <c r="C30" s="13" t="s">
        <v>29</v>
      </c>
      <c r="D30" s="315">
        <v>0</v>
      </c>
      <c r="E30" s="312" t="s">
        <v>628</v>
      </c>
    </row>
    <row r="31" spans="2:5" x14ac:dyDescent="0.2">
      <c r="B31" s="313">
        <v>20</v>
      </c>
      <c r="C31" s="13" t="s">
        <v>30</v>
      </c>
      <c r="D31" s="315">
        <v>0</v>
      </c>
      <c r="E31" s="312">
        <v>0</v>
      </c>
    </row>
    <row r="32" spans="2:5" ht="28.5" x14ac:dyDescent="0.2">
      <c r="B32" s="313" t="s">
        <v>31</v>
      </c>
      <c r="C32" s="13" t="s">
        <v>32</v>
      </c>
      <c r="D32" s="315">
        <v>0</v>
      </c>
      <c r="E32" s="312" t="s">
        <v>545</v>
      </c>
    </row>
    <row r="33" spans="1:5" x14ac:dyDescent="0.2">
      <c r="B33" s="313" t="s">
        <v>33</v>
      </c>
      <c r="C33" s="13" t="s">
        <v>34</v>
      </c>
      <c r="D33" s="315">
        <v>0</v>
      </c>
      <c r="E33" s="312" t="s">
        <v>545</v>
      </c>
    </row>
    <row r="34" spans="1:5" x14ac:dyDescent="0.2">
      <c r="B34" s="313" t="s">
        <v>35</v>
      </c>
      <c r="C34" s="13" t="s">
        <v>36</v>
      </c>
      <c r="D34" s="315">
        <v>0</v>
      </c>
      <c r="E34" s="312" t="s">
        <v>545</v>
      </c>
    </row>
    <row r="35" spans="1:5" x14ac:dyDescent="0.2">
      <c r="B35" s="313" t="s">
        <v>37</v>
      </c>
      <c r="C35" s="13" t="s">
        <v>38</v>
      </c>
      <c r="D35" s="315">
        <v>0</v>
      </c>
      <c r="E35" s="312" t="s">
        <v>545</v>
      </c>
    </row>
    <row r="36" spans="1:5" ht="28.5" x14ac:dyDescent="0.2">
      <c r="B36" s="313">
        <v>21</v>
      </c>
      <c r="C36" s="13" t="s">
        <v>39</v>
      </c>
      <c r="D36" s="315">
        <v>0</v>
      </c>
      <c r="E36" s="312" t="s">
        <v>629</v>
      </c>
    </row>
    <row r="37" spans="1:5" x14ac:dyDescent="0.2">
      <c r="B37" s="313">
        <v>22</v>
      </c>
      <c r="C37" s="13" t="s">
        <v>40</v>
      </c>
      <c r="D37" s="315">
        <v>0</v>
      </c>
      <c r="E37" s="312" t="s">
        <v>630</v>
      </c>
    </row>
    <row r="38" spans="1:5" ht="28.5" x14ac:dyDescent="0.2">
      <c r="B38" s="313">
        <v>23</v>
      </c>
      <c r="C38" s="13" t="s">
        <v>41</v>
      </c>
      <c r="D38" s="315">
        <v>0</v>
      </c>
      <c r="E38" s="312" t="s">
        <v>631</v>
      </c>
    </row>
    <row r="39" spans="1:5" ht="15" x14ac:dyDescent="0.2">
      <c r="B39" s="313">
        <v>24</v>
      </c>
      <c r="C39" s="316" t="s">
        <v>30</v>
      </c>
      <c r="D39" s="315">
        <v>0</v>
      </c>
      <c r="E39" s="312">
        <v>0</v>
      </c>
    </row>
    <row r="40" spans="1:5" ht="28.5" x14ac:dyDescent="0.2">
      <c r="B40" s="313">
        <v>25</v>
      </c>
      <c r="C40" s="13" t="s">
        <v>42</v>
      </c>
      <c r="D40" s="315">
        <v>0</v>
      </c>
      <c r="E40" s="312" t="s">
        <v>629</v>
      </c>
    </row>
    <row r="41" spans="1:5" x14ac:dyDescent="0.2">
      <c r="B41" s="313" t="s">
        <v>43</v>
      </c>
      <c r="C41" s="13" t="s">
        <v>44</v>
      </c>
      <c r="D41" s="315">
        <v>0</v>
      </c>
      <c r="E41" s="312" t="s">
        <v>545</v>
      </c>
    </row>
    <row r="42" spans="1:5" ht="42.75" x14ac:dyDescent="0.2">
      <c r="B42" s="313" t="s">
        <v>45</v>
      </c>
      <c r="C42" s="13" t="s">
        <v>46</v>
      </c>
      <c r="D42" s="315">
        <v>-254.76624681999999</v>
      </c>
      <c r="E42" s="312" t="s">
        <v>545</v>
      </c>
    </row>
    <row r="43" spans="1:5" ht="28.5" x14ac:dyDescent="0.2">
      <c r="B43" s="313">
        <v>25</v>
      </c>
      <c r="C43" s="13" t="s">
        <v>47</v>
      </c>
      <c r="D43" s="315">
        <v>0</v>
      </c>
      <c r="E43" s="312" t="s">
        <v>629</v>
      </c>
    </row>
    <row r="44" spans="1:5" x14ac:dyDescent="0.2">
      <c r="B44" s="313">
        <v>27</v>
      </c>
      <c r="C44" s="13" t="s">
        <v>48</v>
      </c>
      <c r="D44" s="315">
        <v>0</v>
      </c>
      <c r="E44" s="312" t="s">
        <v>632</v>
      </c>
    </row>
    <row r="45" spans="1:5" x14ac:dyDescent="0.2">
      <c r="B45" s="313" t="s">
        <v>49</v>
      </c>
      <c r="C45" s="13" t="s">
        <v>50</v>
      </c>
      <c r="D45" s="315">
        <v>-105.42464492000001</v>
      </c>
      <c r="E45" s="312" t="s">
        <v>545</v>
      </c>
    </row>
    <row r="46" spans="1:5" x14ac:dyDescent="0.2">
      <c r="A46" s="14"/>
      <c r="B46" s="314">
        <v>28</v>
      </c>
      <c r="C46" s="15" t="s">
        <v>51</v>
      </c>
      <c r="D46" s="315">
        <v>-2485.4210640999995</v>
      </c>
      <c r="E46" s="312">
        <v>0</v>
      </c>
    </row>
    <row r="47" spans="1:5" ht="15" thickBot="1" x14ac:dyDescent="0.25">
      <c r="A47" s="14"/>
      <c r="B47" s="314">
        <v>29</v>
      </c>
      <c r="C47" s="15" t="s">
        <v>52</v>
      </c>
      <c r="D47" s="315">
        <v>393453.49886649998</v>
      </c>
      <c r="E47" s="312">
        <v>0</v>
      </c>
    </row>
    <row r="48" spans="1:5" ht="15" thickBot="1" x14ac:dyDescent="0.25">
      <c r="B48" s="345" t="s">
        <v>53</v>
      </c>
      <c r="C48" s="346"/>
      <c r="D48" s="346"/>
      <c r="E48" s="347"/>
    </row>
    <row r="49" spans="1:5" x14ac:dyDescent="0.2">
      <c r="B49" s="313">
        <v>30</v>
      </c>
      <c r="C49" s="2" t="s">
        <v>6</v>
      </c>
      <c r="D49" s="315">
        <v>0</v>
      </c>
      <c r="E49" s="312" t="s">
        <v>633</v>
      </c>
    </row>
    <row r="50" spans="1:5" x14ac:dyDescent="0.2">
      <c r="B50" s="313">
        <v>31</v>
      </c>
      <c r="C50" s="13" t="s">
        <v>54</v>
      </c>
      <c r="D50" s="315">
        <v>0</v>
      </c>
      <c r="E50" s="312">
        <v>0</v>
      </c>
    </row>
    <row r="51" spans="1:5" x14ac:dyDescent="0.2">
      <c r="B51" s="313">
        <v>32</v>
      </c>
      <c r="C51" s="13" t="s">
        <v>55</v>
      </c>
      <c r="D51" s="315">
        <v>0</v>
      </c>
      <c r="E51" s="312">
        <v>0</v>
      </c>
    </row>
    <row r="52" spans="1:5" ht="28.5" x14ac:dyDescent="0.2">
      <c r="B52" s="313">
        <v>33</v>
      </c>
      <c r="C52" s="13" t="s">
        <v>56</v>
      </c>
      <c r="D52" s="315">
        <v>0</v>
      </c>
      <c r="E52" s="312" t="s">
        <v>634</v>
      </c>
    </row>
    <row r="53" spans="1:5" x14ac:dyDescent="0.2">
      <c r="B53" s="313" t="s">
        <v>57</v>
      </c>
      <c r="C53" s="13" t="s">
        <v>58</v>
      </c>
      <c r="D53" s="315">
        <v>0</v>
      </c>
      <c r="E53" s="312" t="s">
        <v>545</v>
      </c>
    </row>
    <row r="54" spans="1:5" x14ac:dyDescent="0.2">
      <c r="B54" s="313" t="s">
        <v>59</v>
      </c>
      <c r="C54" s="13" t="s">
        <v>60</v>
      </c>
      <c r="D54" s="315">
        <v>0</v>
      </c>
      <c r="E54" s="312" t="s">
        <v>545</v>
      </c>
    </row>
    <row r="55" spans="1:5" ht="28.5" x14ac:dyDescent="0.2">
      <c r="B55" s="313">
        <v>34</v>
      </c>
      <c r="C55" s="13" t="s">
        <v>61</v>
      </c>
      <c r="D55" s="315">
        <v>0</v>
      </c>
      <c r="E55" s="312" t="s">
        <v>635</v>
      </c>
    </row>
    <row r="56" spans="1:5" x14ac:dyDescent="0.2">
      <c r="B56" s="313">
        <v>35</v>
      </c>
      <c r="C56" s="2" t="s">
        <v>62</v>
      </c>
      <c r="D56" s="315">
        <v>0</v>
      </c>
      <c r="E56" s="312" t="s">
        <v>634</v>
      </c>
    </row>
    <row r="57" spans="1:5" ht="15" thickBot="1" x14ac:dyDescent="0.25">
      <c r="A57" s="14"/>
      <c r="B57" s="317">
        <v>36</v>
      </c>
      <c r="C57" s="16" t="s">
        <v>63</v>
      </c>
      <c r="D57" s="315">
        <v>0</v>
      </c>
      <c r="E57" s="312">
        <v>0</v>
      </c>
    </row>
    <row r="58" spans="1:5" ht="15.75" thickBot="1" x14ac:dyDescent="0.25">
      <c r="A58" s="14"/>
      <c r="B58" s="358" t="s">
        <v>64</v>
      </c>
      <c r="C58" s="359"/>
      <c r="D58" s="359"/>
      <c r="E58" s="360"/>
    </row>
    <row r="59" spans="1:5" x14ac:dyDescent="0.2">
      <c r="B59" s="310">
        <v>37</v>
      </c>
      <c r="C59" s="12" t="s">
        <v>65</v>
      </c>
      <c r="D59" s="311">
        <v>0</v>
      </c>
      <c r="E59" s="312" t="s">
        <v>636</v>
      </c>
    </row>
    <row r="60" spans="1:5" ht="42.75" x14ac:dyDescent="0.2">
      <c r="B60" s="313">
        <v>38</v>
      </c>
      <c r="C60" s="13" t="s">
        <v>66</v>
      </c>
      <c r="D60" s="311">
        <v>0</v>
      </c>
      <c r="E60" s="312" t="s">
        <v>637</v>
      </c>
    </row>
    <row r="61" spans="1:5" ht="42.75" x14ac:dyDescent="0.2">
      <c r="B61" s="313">
        <v>39</v>
      </c>
      <c r="C61" s="13" t="s">
        <v>67</v>
      </c>
      <c r="D61" s="311">
        <v>0</v>
      </c>
      <c r="E61" s="312" t="s">
        <v>638</v>
      </c>
    </row>
    <row r="62" spans="1:5" ht="28.5" x14ac:dyDescent="0.2">
      <c r="B62" s="313">
        <v>40</v>
      </c>
      <c r="C62" s="13" t="s">
        <v>68</v>
      </c>
      <c r="D62" s="311">
        <v>0</v>
      </c>
      <c r="E62" s="312" t="s">
        <v>639</v>
      </c>
    </row>
    <row r="63" spans="1:5" x14ac:dyDescent="0.2">
      <c r="B63" s="313">
        <v>41</v>
      </c>
      <c r="C63" s="13" t="s">
        <v>30</v>
      </c>
      <c r="D63" s="311">
        <v>0</v>
      </c>
      <c r="E63" s="312">
        <v>0</v>
      </c>
    </row>
    <row r="64" spans="1:5" x14ac:dyDescent="0.2">
      <c r="B64" s="313">
        <v>42</v>
      </c>
      <c r="C64" s="13" t="s">
        <v>69</v>
      </c>
      <c r="D64" s="311">
        <v>0</v>
      </c>
      <c r="E64" s="312" t="s">
        <v>640</v>
      </c>
    </row>
    <row r="65" spans="1:5" x14ac:dyDescent="0.2">
      <c r="B65" s="313" t="s">
        <v>70</v>
      </c>
      <c r="C65" s="13" t="s">
        <v>71</v>
      </c>
      <c r="D65" s="311">
        <v>0</v>
      </c>
      <c r="E65" s="312" t="s">
        <v>545</v>
      </c>
    </row>
    <row r="66" spans="1:5" x14ac:dyDescent="0.2">
      <c r="A66" s="14"/>
      <c r="B66" s="314">
        <v>43</v>
      </c>
      <c r="C66" s="15" t="s">
        <v>72</v>
      </c>
      <c r="D66" s="311">
        <v>0</v>
      </c>
      <c r="E66" s="312">
        <v>0</v>
      </c>
    </row>
    <row r="67" spans="1:5" x14ac:dyDescent="0.2">
      <c r="A67" s="14"/>
      <c r="B67" s="314">
        <v>44</v>
      </c>
      <c r="C67" s="15" t="s">
        <v>73</v>
      </c>
      <c r="D67" s="311">
        <v>0</v>
      </c>
      <c r="E67" s="312">
        <v>0</v>
      </c>
    </row>
    <row r="68" spans="1:5" ht="15" thickBot="1" x14ac:dyDescent="0.25">
      <c r="A68" s="14"/>
      <c r="B68" s="314">
        <v>45</v>
      </c>
      <c r="C68" s="15" t="s">
        <v>74</v>
      </c>
      <c r="D68" s="311">
        <v>393453.49886649998</v>
      </c>
      <c r="E68" s="312">
        <v>0</v>
      </c>
    </row>
    <row r="69" spans="1:5" ht="15" thickBot="1" x14ac:dyDescent="0.25">
      <c r="B69" s="345" t="s">
        <v>75</v>
      </c>
      <c r="C69" s="346"/>
      <c r="D69" s="346"/>
      <c r="E69" s="347"/>
    </row>
    <row r="70" spans="1:5" x14ac:dyDescent="0.2">
      <c r="B70" s="313">
        <v>46</v>
      </c>
      <c r="C70" s="13" t="s">
        <v>6</v>
      </c>
      <c r="D70" s="318">
        <v>111234.53472215</v>
      </c>
      <c r="E70" s="312" t="s">
        <v>641</v>
      </c>
    </row>
    <row r="71" spans="1:5" ht="28.5" x14ac:dyDescent="0.2">
      <c r="B71" s="313">
        <v>47</v>
      </c>
      <c r="C71" s="13" t="s">
        <v>76</v>
      </c>
      <c r="D71" s="318">
        <v>0</v>
      </c>
      <c r="E71" s="312" t="s">
        <v>642</v>
      </c>
    </row>
    <row r="72" spans="1:5" x14ac:dyDescent="0.2">
      <c r="B72" s="313" t="s">
        <v>77</v>
      </c>
      <c r="C72" s="13" t="s">
        <v>78</v>
      </c>
      <c r="D72" s="318">
        <v>0</v>
      </c>
      <c r="E72" s="312" t="s">
        <v>545</v>
      </c>
    </row>
    <row r="73" spans="1:5" x14ac:dyDescent="0.2">
      <c r="B73" s="313" t="s">
        <v>79</v>
      </c>
      <c r="C73" s="13" t="s">
        <v>80</v>
      </c>
      <c r="D73" s="318">
        <v>0</v>
      </c>
      <c r="E73" s="312" t="s">
        <v>545</v>
      </c>
    </row>
    <row r="74" spans="1:5" ht="28.5" x14ac:dyDescent="0.2">
      <c r="B74" s="313">
        <v>48</v>
      </c>
      <c r="C74" s="13" t="s">
        <v>81</v>
      </c>
      <c r="D74" s="318">
        <v>0</v>
      </c>
      <c r="E74" s="312" t="s">
        <v>643</v>
      </c>
    </row>
    <row r="75" spans="1:5" x14ac:dyDescent="0.2">
      <c r="B75" s="313">
        <v>49</v>
      </c>
      <c r="C75" s="13" t="s">
        <v>62</v>
      </c>
      <c r="D75" s="318">
        <v>0</v>
      </c>
      <c r="E75" s="312" t="s">
        <v>642</v>
      </c>
    </row>
    <row r="76" spans="1:5" x14ac:dyDescent="0.2">
      <c r="B76" s="313">
        <v>50</v>
      </c>
      <c r="C76" s="13" t="s">
        <v>82</v>
      </c>
      <c r="D76" s="318">
        <v>0</v>
      </c>
      <c r="E76" s="312" t="s">
        <v>644</v>
      </c>
    </row>
    <row r="77" spans="1:5" ht="15" thickBot="1" x14ac:dyDescent="0.25">
      <c r="A77" s="14"/>
      <c r="B77" s="314">
        <v>51</v>
      </c>
      <c r="C77" s="15" t="s">
        <v>83</v>
      </c>
      <c r="D77" s="318">
        <v>111234.53472215</v>
      </c>
      <c r="E77" s="312">
        <v>0</v>
      </c>
    </row>
    <row r="78" spans="1:5" ht="15" thickBot="1" x14ac:dyDescent="0.25">
      <c r="B78" s="345" t="s">
        <v>84</v>
      </c>
      <c r="C78" s="346"/>
      <c r="D78" s="346"/>
      <c r="E78" s="347"/>
    </row>
    <row r="79" spans="1:5" x14ac:dyDescent="0.2">
      <c r="B79" s="313">
        <v>52</v>
      </c>
      <c r="C79" s="13" t="s">
        <v>85</v>
      </c>
      <c r="D79" s="318">
        <v>0</v>
      </c>
      <c r="E79" s="312" t="s">
        <v>645</v>
      </c>
    </row>
    <row r="80" spans="1:5" ht="28.5" x14ac:dyDescent="0.2">
      <c r="B80" s="313">
        <v>53</v>
      </c>
      <c r="C80" s="13" t="s">
        <v>86</v>
      </c>
      <c r="D80" s="318">
        <v>4494.0273471499995</v>
      </c>
      <c r="E80" s="312" t="s">
        <v>646</v>
      </c>
    </row>
    <row r="81" spans="1:7" ht="42.75" x14ac:dyDescent="0.2">
      <c r="B81" s="313">
        <v>54</v>
      </c>
      <c r="C81" s="13" t="s">
        <v>87</v>
      </c>
      <c r="D81" s="318">
        <v>0</v>
      </c>
      <c r="E81" s="312" t="s">
        <v>647</v>
      </c>
    </row>
    <row r="82" spans="1:7" ht="15" x14ac:dyDescent="0.2">
      <c r="B82" s="313" t="s">
        <v>88</v>
      </c>
      <c r="C82" s="316" t="s">
        <v>30</v>
      </c>
      <c r="D82" s="318">
        <v>0</v>
      </c>
      <c r="E82" s="312">
        <v>0</v>
      </c>
    </row>
    <row r="83" spans="1:7" ht="28.5" x14ac:dyDescent="0.2">
      <c r="B83" s="313">
        <v>55</v>
      </c>
      <c r="C83" s="13" t="s">
        <v>89</v>
      </c>
      <c r="D83" s="318">
        <v>0</v>
      </c>
      <c r="E83" s="312" t="s">
        <v>648</v>
      </c>
    </row>
    <row r="84" spans="1:7" ht="15" x14ac:dyDescent="0.2">
      <c r="B84" s="313">
        <v>56</v>
      </c>
      <c r="C84" s="316" t="s">
        <v>30</v>
      </c>
      <c r="D84" s="318">
        <v>0</v>
      </c>
      <c r="E84" s="312">
        <v>0</v>
      </c>
    </row>
    <row r="85" spans="1:7" x14ac:dyDescent="0.2">
      <c r="B85" s="313" t="s">
        <v>90</v>
      </c>
      <c r="C85" s="13" t="s">
        <v>91</v>
      </c>
      <c r="D85" s="318">
        <v>0</v>
      </c>
      <c r="E85" s="312" t="s">
        <v>545</v>
      </c>
    </row>
    <row r="86" spans="1:7" x14ac:dyDescent="0.2">
      <c r="B86" s="313" t="s">
        <v>92</v>
      </c>
      <c r="C86" s="13" t="s">
        <v>93</v>
      </c>
      <c r="D86" s="318">
        <v>0</v>
      </c>
      <c r="E86" s="312" t="s">
        <v>545</v>
      </c>
    </row>
    <row r="87" spans="1:7" x14ac:dyDescent="0.2">
      <c r="A87" s="14"/>
      <c r="B87" s="314">
        <v>57</v>
      </c>
      <c r="C87" s="15" t="s">
        <v>94</v>
      </c>
      <c r="D87" s="318">
        <v>4494.0273471499995</v>
      </c>
      <c r="E87" s="312">
        <v>0</v>
      </c>
    </row>
    <row r="88" spans="1:7" x14ac:dyDescent="0.2">
      <c r="A88" s="14"/>
      <c r="B88" s="314">
        <v>58</v>
      </c>
      <c r="C88" s="15" t="s">
        <v>95</v>
      </c>
      <c r="D88" s="318">
        <v>0</v>
      </c>
      <c r="E88" s="312">
        <v>0</v>
      </c>
    </row>
    <row r="89" spans="1:7" x14ac:dyDescent="0.2">
      <c r="A89" s="14"/>
      <c r="B89" s="314">
        <v>59</v>
      </c>
      <c r="C89" s="15" t="s">
        <v>96</v>
      </c>
      <c r="D89" s="318">
        <v>451317.77990115003</v>
      </c>
      <c r="E89" s="312">
        <v>0</v>
      </c>
    </row>
    <row r="90" spans="1:7" s="14" customFormat="1" ht="15" thickBot="1" x14ac:dyDescent="0.25">
      <c r="B90" s="314">
        <v>60</v>
      </c>
      <c r="C90" s="15" t="s">
        <v>97</v>
      </c>
      <c r="D90" s="318">
        <v>1899618.2314749199</v>
      </c>
      <c r="E90" s="312">
        <v>0</v>
      </c>
      <c r="G90" s="17"/>
    </row>
    <row r="91" spans="1:7" ht="15" thickBot="1" x14ac:dyDescent="0.25">
      <c r="B91" s="345" t="s">
        <v>98</v>
      </c>
      <c r="C91" s="346"/>
      <c r="D91" s="346"/>
      <c r="E91" s="347"/>
    </row>
    <row r="92" spans="1:7" x14ac:dyDescent="0.2">
      <c r="A92" s="14"/>
      <c r="B92" s="314">
        <v>61</v>
      </c>
      <c r="C92" s="15" t="s">
        <v>99</v>
      </c>
      <c r="D92" s="319">
        <v>0.20710000000000001</v>
      </c>
      <c r="E92" s="312" t="s">
        <v>649</v>
      </c>
    </row>
    <row r="93" spans="1:7" x14ac:dyDescent="0.2">
      <c r="A93" s="14"/>
      <c r="B93" s="314">
        <v>62</v>
      </c>
      <c r="C93" s="15" t="s">
        <v>100</v>
      </c>
      <c r="D93" s="319">
        <v>0.20710000000000001</v>
      </c>
      <c r="E93" s="312" t="s">
        <v>650</v>
      </c>
    </row>
    <row r="94" spans="1:7" x14ac:dyDescent="0.2">
      <c r="A94" s="14"/>
      <c r="B94" s="314">
        <v>63</v>
      </c>
      <c r="C94" s="15" t="s">
        <v>101</v>
      </c>
      <c r="D94" s="319">
        <v>0.23760000000000001</v>
      </c>
      <c r="E94" s="312" t="s">
        <v>651</v>
      </c>
    </row>
    <row r="95" spans="1:7" x14ac:dyDescent="0.2">
      <c r="B95" s="313">
        <v>64</v>
      </c>
      <c r="C95" s="13" t="s">
        <v>102</v>
      </c>
      <c r="D95" s="319">
        <v>0.11700000000000001</v>
      </c>
      <c r="E95" s="312" t="s">
        <v>652</v>
      </c>
    </row>
    <row r="96" spans="1:7" x14ac:dyDescent="0.2">
      <c r="B96" s="313">
        <v>65</v>
      </c>
      <c r="C96" s="320" t="s">
        <v>103</v>
      </c>
      <c r="D96" s="319">
        <v>0.10522620180678814</v>
      </c>
      <c r="E96" s="312">
        <v>0</v>
      </c>
    </row>
    <row r="97" spans="2:5" x14ac:dyDescent="0.2">
      <c r="B97" s="313">
        <v>66</v>
      </c>
      <c r="C97" s="320" t="s">
        <v>104</v>
      </c>
      <c r="D97" s="319">
        <v>6.8075741165946665E-5</v>
      </c>
      <c r="E97" s="312">
        <v>0</v>
      </c>
    </row>
    <row r="98" spans="2:5" x14ac:dyDescent="0.2">
      <c r="B98" s="313">
        <v>67</v>
      </c>
      <c r="C98" s="320" t="s">
        <v>105</v>
      </c>
      <c r="D98" s="319">
        <v>0</v>
      </c>
      <c r="E98" s="312">
        <v>0</v>
      </c>
    </row>
    <row r="99" spans="2:5" ht="28.5" x14ac:dyDescent="0.2">
      <c r="B99" s="313" t="s">
        <v>106</v>
      </c>
      <c r="C99" s="320" t="s">
        <v>107</v>
      </c>
      <c r="D99" s="319">
        <v>0.01</v>
      </c>
      <c r="E99" s="312" t="s">
        <v>545</v>
      </c>
    </row>
    <row r="100" spans="2:5" x14ac:dyDescent="0.2">
      <c r="B100" s="313" t="s">
        <v>108</v>
      </c>
      <c r="C100" s="320" t="s">
        <v>109</v>
      </c>
      <c r="D100" s="319">
        <v>3.7000000000000005E-2</v>
      </c>
      <c r="E100" s="312" t="s">
        <v>545</v>
      </c>
    </row>
    <row r="101" spans="2:5" ht="28.5" x14ac:dyDescent="0.2">
      <c r="B101" s="313">
        <v>68</v>
      </c>
      <c r="C101" s="13" t="s">
        <v>110</v>
      </c>
      <c r="D101" s="319">
        <v>9.1863411457753189E-2</v>
      </c>
      <c r="E101" s="312" t="s">
        <v>653</v>
      </c>
    </row>
    <row r="102" spans="2:5" x14ac:dyDescent="0.2">
      <c r="B102" s="313">
        <v>69</v>
      </c>
      <c r="C102" s="320" t="s">
        <v>30</v>
      </c>
      <c r="D102" s="319"/>
      <c r="E102" s="312">
        <v>0</v>
      </c>
    </row>
    <row r="103" spans="2:5" x14ac:dyDescent="0.2">
      <c r="B103" s="313">
        <v>70</v>
      </c>
      <c r="C103" s="320" t="s">
        <v>30</v>
      </c>
      <c r="D103" s="319"/>
      <c r="E103" s="312">
        <v>0</v>
      </c>
    </row>
    <row r="104" spans="2:5" ht="15" thickBot="1" x14ac:dyDescent="0.25">
      <c r="B104" s="313">
        <v>71</v>
      </c>
      <c r="C104" s="320" t="s">
        <v>30</v>
      </c>
      <c r="D104" s="319"/>
      <c r="E104" s="312">
        <v>0</v>
      </c>
    </row>
    <row r="105" spans="2:5" ht="15" thickBot="1" x14ac:dyDescent="0.25">
      <c r="B105" s="345" t="s">
        <v>111</v>
      </c>
      <c r="C105" s="346"/>
      <c r="D105" s="346"/>
      <c r="E105" s="347"/>
    </row>
    <row r="106" spans="2:5" ht="42.75" x14ac:dyDescent="0.2">
      <c r="B106" s="313">
        <v>72</v>
      </c>
      <c r="C106" s="13" t="s">
        <v>112</v>
      </c>
      <c r="D106" s="318">
        <v>0</v>
      </c>
      <c r="E106" s="312" t="s">
        <v>654</v>
      </c>
    </row>
    <row r="107" spans="2:5" ht="28.5" x14ac:dyDescent="0.2">
      <c r="B107" s="313">
        <v>73</v>
      </c>
      <c r="C107" s="13" t="s">
        <v>113</v>
      </c>
      <c r="D107" s="318">
        <v>0</v>
      </c>
      <c r="E107" s="312" t="s">
        <v>655</v>
      </c>
    </row>
    <row r="108" spans="2:5" x14ac:dyDescent="0.2">
      <c r="B108" s="313">
        <v>74</v>
      </c>
      <c r="C108" s="13" t="s">
        <v>114</v>
      </c>
      <c r="D108" s="318">
        <v>0</v>
      </c>
      <c r="E108" s="312">
        <v>0</v>
      </c>
    </row>
    <row r="109" spans="2:5" ht="29.25" thickBot="1" x14ac:dyDescent="0.25">
      <c r="B109" s="313">
        <v>75</v>
      </c>
      <c r="C109" s="13" t="s">
        <v>115</v>
      </c>
      <c r="D109" s="318">
        <v>80.959305000000001</v>
      </c>
      <c r="E109" s="312" t="s">
        <v>656</v>
      </c>
    </row>
    <row r="110" spans="2:5" ht="15" thickBot="1" x14ac:dyDescent="0.25">
      <c r="B110" s="345" t="s">
        <v>116</v>
      </c>
      <c r="C110" s="346"/>
      <c r="D110" s="346"/>
      <c r="E110" s="347"/>
    </row>
    <row r="111" spans="2:5" ht="28.5" x14ac:dyDescent="0.2">
      <c r="B111" s="313">
        <v>76</v>
      </c>
      <c r="C111" s="13" t="s">
        <v>117</v>
      </c>
      <c r="D111" s="318">
        <v>0</v>
      </c>
      <c r="E111" s="312">
        <v>62</v>
      </c>
    </row>
    <row r="112" spans="2:5" x14ac:dyDescent="0.2">
      <c r="B112" s="313">
        <v>77</v>
      </c>
      <c r="C112" s="13" t="s">
        <v>118</v>
      </c>
      <c r="D112" s="318">
        <v>11494.194387704374</v>
      </c>
      <c r="E112" s="312">
        <v>62</v>
      </c>
    </row>
    <row r="113" spans="2:5" x14ac:dyDescent="0.2">
      <c r="B113" s="349">
        <v>78</v>
      </c>
      <c r="C113" s="352" t="s">
        <v>119</v>
      </c>
      <c r="D113" s="318">
        <v>26349.677810590001</v>
      </c>
      <c r="E113" s="312">
        <v>62</v>
      </c>
    </row>
    <row r="114" spans="2:5" x14ac:dyDescent="0.2">
      <c r="B114" s="350"/>
      <c r="C114" s="353"/>
      <c r="D114" s="318">
        <v>0</v>
      </c>
      <c r="E114" s="312" t="s">
        <v>545</v>
      </c>
    </row>
    <row r="115" spans="2:5" x14ac:dyDescent="0.2">
      <c r="B115" s="350"/>
      <c r="C115" s="353"/>
      <c r="D115" s="318">
        <v>0</v>
      </c>
      <c r="E115" s="312" t="s">
        <v>545</v>
      </c>
    </row>
    <row r="116" spans="2:5" x14ac:dyDescent="0.2">
      <c r="B116" s="351"/>
      <c r="C116" s="354"/>
      <c r="D116" s="318">
        <v>0</v>
      </c>
      <c r="E116" s="312" t="s">
        <v>545</v>
      </c>
    </row>
    <row r="117" spans="2:5" ht="15" thickBot="1" x14ac:dyDescent="0.25">
      <c r="B117" s="313">
        <v>79</v>
      </c>
      <c r="C117" s="13" t="s">
        <v>120</v>
      </c>
      <c r="D117" s="318">
        <v>4494.0273471504006</v>
      </c>
      <c r="E117" s="312">
        <v>62</v>
      </c>
    </row>
    <row r="118" spans="2:5" ht="15" thickBot="1" x14ac:dyDescent="0.25">
      <c r="B118" s="345" t="s">
        <v>121</v>
      </c>
      <c r="C118" s="346"/>
      <c r="D118" s="346"/>
      <c r="E118" s="347"/>
    </row>
    <row r="119" spans="2:5" x14ac:dyDescent="0.2">
      <c r="B119" s="313">
        <v>80</v>
      </c>
      <c r="C119" s="18" t="s">
        <v>122</v>
      </c>
      <c r="D119" s="318"/>
      <c r="E119" s="312" t="s">
        <v>657</v>
      </c>
    </row>
    <row r="120" spans="2:5" x14ac:dyDescent="0.2">
      <c r="B120" s="313">
        <v>81</v>
      </c>
      <c r="C120" s="13" t="s">
        <v>123</v>
      </c>
      <c r="D120" s="318"/>
      <c r="E120" s="312" t="s">
        <v>657</v>
      </c>
    </row>
    <row r="121" spans="2:5" x14ac:dyDescent="0.2">
      <c r="B121" s="313">
        <v>82</v>
      </c>
      <c r="C121" s="18" t="s">
        <v>124</v>
      </c>
      <c r="D121" s="318"/>
      <c r="E121" s="312" t="s">
        <v>658</v>
      </c>
    </row>
    <row r="122" spans="2:5" x14ac:dyDescent="0.2">
      <c r="B122" s="313">
        <v>83</v>
      </c>
      <c r="C122" s="13" t="s">
        <v>125</v>
      </c>
      <c r="D122" s="318"/>
      <c r="E122" s="312" t="s">
        <v>658</v>
      </c>
    </row>
    <row r="123" spans="2:5" x14ac:dyDescent="0.2">
      <c r="B123" s="313">
        <v>84</v>
      </c>
      <c r="C123" s="18" t="s">
        <v>126</v>
      </c>
      <c r="D123" s="318"/>
      <c r="E123" s="312" t="s">
        <v>659</v>
      </c>
    </row>
    <row r="124" spans="2:5" ht="15" thickBot="1" x14ac:dyDescent="0.25">
      <c r="B124" s="321">
        <v>85</v>
      </c>
      <c r="C124" s="19" t="s">
        <v>127</v>
      </c>
      <c r="D124" s="322"/>
      <c r="E124" s="312" t="s">
        <v>659</v>
      </c>
    </row>
    <row r="125" spans="2:5" x14ac:dyDescent="0.2">
      <c r="B125" s="2"/>
    </row>
    <row r="126" spans="2:5" x14ac:dyDescent="0.2">
      <c r="B126" s="329"/>
    </row>
    <row r="127" spans="2:5" ht="15" x14ac:dyDescent="0.2">
      <c r="B127" s="348"/>
      <c r="C127" s="348"/>
      <c r="D127" s="348"/>
      <c r="E127" s="348"/>
    </row>
  </sheetData>
  <sheetProtection algorithmName="SHA-512" hashValue="K5tI5whSu+KTfEHg1JrHRouD/0lD5ljOHsqKpalu2cKp1n2yQt22Ah3mByFFPypLgNfHMonSyMGhw6gpYXyyYQ==" saltValue="bwfqmbvlazJ/THNe1+zTcA==" spinCount="100000" sheet="1" objects="1" scenarios="1"/>
  <mergeCells count="14">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s>
  <pageMargins left="0.70866141732283472" right="0.70866141732283472" top="0.74803149606299213" bottom="0.74803149606299213" header="0.31496062992125984" footer="0.31496062992125984"/>
  <pageSetup scale="30"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6ADAB-C7EA-4B84-A594-5206FCBBD984}">
  <sheetPr codeName="Sheet9">
    <tabColor theme="5" tint="-0.499984740745262"/>
    <pageSetUpPr fitToPage="1"/>
  </sheetPr>
  <dimension ref="A1:H54"/>
  <sheetViews>
    <sheetView showGridLines="0" zoomScale="70" zoomScaleNormal="70" workbookViewId="0">
      <selection activeCell="C4" sqref="C4"/>
    </sheetView>
  </sheetViews>
  <sheetFormatPr defaultRowHeight="15" x14ac:dyDescent="0.25"/>
  <cols>
    <col min="1" max="1" width="9.140625" style="20"/>
    <col min="2" max="2" width="11.28515625" style="25" customWidth="1"/>
    <col min="3" max="3" width="59.85546875" style="271" customWidth="1"/>
    <col min="4" max="4" width="34.140625" style="25" customWidth="1"/>
    <col min="5" max="16384" width="9.140625" style="20"/>
  </cols>
  <sheetData>
    <row r="1" spans="1:8" ht="15.75" thickBot="1" x14ac:dyDescent="0.3">
      <c r="A1" s="74"/>
    </row>
    <row r="2" spans="1:8" ht="18.75" customHeight="1" thickBot="1" x14ac:dyDescent="0.3">
      <c r="B2" s="361" t="s">
        <v>538</v>
      </c>
      <c r="C2" s="362"/>
      <c r="D2" s="363"/>
      <c r="E2" s="290"/>
      <c r="F2" s="290"/>
      <c r="G2" s="290"/>
      <c r="H2" s="290"/>
    </row>
    <row r="3" spans="1:8" ht="15.75" thickBot="1" x14ac:dyDescent="0.3">
      <c r="B3" s="324" t="s">
        <v>664</v>
      </c>
    </row>
    <row r="4" spans="1:8" ht="15.75" thickBot="1" x14ac:dyDescent="0.3">
      <c r="D4" s="27" t="s">
        <v>128</v>
      </c>
    </row>
    <row r="5" spans="1:8" ht="29.25" thickBot="1" x14ac:dyDescent="0.3">
      <c r="C5" s="291"/>
      <c r="D5" s="292" t="s">
        <v>539</v>
      </c>
    </row>
    <row r="6" spans="1:8" x14ac:dyDescent="0.25">
      <c r="B6" s="293">
        <v>1</v>
      </c>
      <c r="C6" s="294" t="s">
        <v>540</v>
      </c>
      <c r="D6" s="295" t="s">
        <v>541</v>
      </c>
    </row>
    <row r="7" spans="1:8" ht="28.5" x14ac:dyDescent="0.25">
      <c r="B7" s="296">
        <v>2</v>
      </c>
      <c r="C7" s="297" t="s">
        <v>542</v>
      </c>
      <c r="D7" s="298" t="s">
        <v>543</v>
      </c>
    </row>
    <row r="8" spans="1:8" x14ac:dyDescent="0.25">
      <c r="B8" s="296" t="s">
        <v>138</v>
      </c>
      <c r="C8" s="297" t="s">
        <v>544</v>
      </c>
      <c r="D8" s="298" t="s">
        <v>545</v>
      </c>
    </row>
    <row r="9" spans="1:8" x14ac:dyDescent="0.25">
      <c r="B9" s="296">
        <v>3</v>
      </c>
      <c r="C9" s="297" t="s">
        <v>546</v>
      </c>
      <c r="D9" s="298" t="s">
        <v>547</v>
      </c>
    </row>
    <row r="10" spans="1:8" ht="28.5" x14ac:dyDescent="0.25">
      <c r="B10" s="296" t="s">
        <v>548</v>
      </c>
      <c r="C10" s="297" t="s">
        <v>549</v>
      </c>
      <c r="D10" s="298" t="s">
        <v>545</v>
      </c>
    </row>
    <row r="11" spans="1:8" x14ac:dyDescent="0.25">
      <c r="B11" s="296"/>
      <c r="C11" s="299" t="s">
        <v>550</v>
      </c>
      <c r="D11" s="298" t="s">
        <v>545</v>
      </c>
    </row>
    <row r="12" spans="1:8" ht="28.5" x14ac:dyDescent="0.25">
      <c r="B12" s="296">
        <v>4</v>
      </c>
      <c r="C12" s="297" t="s">
        <v>551</v>
      </c>
      <c r="D12" s="298" t="s">
        <v>552</v>
      </c>
    </row>
    <row r="13" spans="1:8" x14ac:dyDescent="0.25">
      <c r="B13" s="296">
        <v>5</v>
      </c>
      <c r="C13" s="297" t="s">
        <v>553</v>
      </c>
      <c r="D13" s="298" t="s">
        <v>552</v>
      </c>
    </row>
    <row r="14" spans="1:8" x14ac:dyDescent="0.25">
      <c r="B14" s="296">
        <v>6</v>
      </c>
      <c r="C14" s="297" t="s">
        <v>554</v>
      </c>
      <c r="D14" s="298" t="s">
        <v>555</v>
      </c>
    </row>
    <row r="15" spans="1:8" ht="42.75" x14ac:dyDescent="0.25">
      <c r="B15" s="296">
        <v>7</v>
      </c>
      <c r="C15" s="297" t="s">
        <v>556</v>
      </c>
      <c r="D15" s="300" t="s">
        <v>557</v>
      </c>
    </row>
    <row r="16" spans="1:8" ht="28.5" x14ac:dyDescent="0.25">
      <c r="B16" s="296">
        <v>8</v>
      </c>
      <c r="C16" s="297" t="s">
        <v>558</v>
      </c>
      <c r="D16" s="298" t="s">
        <v>559</v>
      </c>
    </row>
    <row r="17" spans="2:4" x14ac:dyDescent="0.25">
      <c r="B17" s="296">
        <v>9</v>
      </c>
      <c r="C17" s="297" t="s">
        <v>560</v>
      </c>
      <c r="D17" s="298" t="s">
        <v>559</v>
      </c>
    </row>
    <row r="18" spans="2:4" x14ac:dyDescent="0.25">
      <c r="B18" s="296" t="s">
        <v>422</v>
      </c>
      <c r="C18" s="297" t="s">
        <v>561</v>
      </c>
      <c r="D18" s="298" t="s">
        <v>545</v>
      </c>
    </row>
    <row r="19" spans="2:4" x14ac:dyDescent="0.25">
      <c r="B19" s="296" t="s">
        <v>424</v>
      </c>
      <c r="C19" s="297" t="s">
        <v>562</v>
      </c>
      <c r="D19" s="298" t="s">
        <v>545</v>
      </c>
    </row>
    <row r="20" spans="2:4" x14ac:dyDescent="0.25">
      <c r="B20" s="296">
        <v>10</v>
      </c>
      <c r="C20" s="297" t="s">
        <v>563</v>
      </c>
      <c r="D20" s="298" t="s">
        <v>564</v>
      </c>
    </row>
    <row r="21" spans="2:4" x14ac:dyDescent="0.25">
      <c r="B21" s="296">
        <v>11</v>
      </c>
      <c r="C21" s="297" t="s">
        <v>565</v>
      </c>
      <c r="D21" s="298" t="s">
        <v>566</v>
      </c>
    </row>
    <row r="22" spans="2:4" x14ac:dyDescent="0.25">
      <c r="B22" s="296">
        <v>12</v>
      </c>
      <c r="C22" s="297" t="s">
        <v>567</v>
      </c>
      <c r="D22" s="298" t="s">
        <v>568</v>
      </c>
    </row>
    <row r="23" spans="2:4" x14ac:dyDescent="0.25">
      <c r="B23" s="296">
        <v>13</v>
      </c>
      <c r="C23" s="297" t="s">
        <v>569</v>
      </c>
      <c r="D23" s="298" t="s">
        <v>167</v>
      </c>
    </row>
    <row r="24" spans="2:4" x14ac:dyDescent="0.25">
      <c r="B24" s="296">
        <v>14</v>
      </c>
      <c r="C24" s="297" t="s">
        <v>570</v>
      </c>
      <c r="D24" s="298" t="s">
        <v>167</v>
      </c>
    </row>
    <row r="25" spans="2:4" x14ac:dyDescent="0.25">
      <c r="B25" s="364">
        <v>15</v>
      </c>
      <c r="C25" s="365" t="s">
        <v>571</v>
      </c>
      <c r="D25" s="366" t="s">
        <v>167</v>
      </c>
    </row>
    <row r="26" spans="2:4" x14ac:dyDescent="0.25">
      <c r="B26" s="364"/>
      <c r="C26" s="365"/>
      <c r="D26" s="366" t="s">
        <v>545</v>
      </c>
    </row>
    <row r="27" spans="2:4" x14ac:dyDescent="0.25">
      <c r="B27" s="296">
        <v>16</v>
      </c>
      <c r="C27" s="297" t="s">
        <v>572</v>
      </c>
      <c r="D27" s="298" t="s">
        <v>167</v>
      </c>
    </row>
    <row r="28" spans="2:4" x14ac:dyDescent="0.25">
      <c r="B28" s="301"/>
      <c r="C28" s="299" t="s">
        <v>573</v>
      </c>
      <c r="D28" s="302" t="s">
        <v>545</v>
      </c>
    </row>
    <row r="29" spans="2:4" x14ac:dyDescent="0.25">
      <c r="B29" s="364">
        <v>17</v>
      </c>
      <c r="C29" s="365" t="s">
        <v>574</v>
      </c>
      <c r="D29" s="366" t="s">
        <v>575</v>
      </c>
    </row>
    <row r="30" spans="2:4" x14ac:dyDescent="0.25">
      <c r="B30" s="364"/>
      <c r="C30" s="365"/>
      <c r="D30" s="366" t="s">
        <v>545</v>
      </c>
    </row>
    <row r="31" spans="2:4" x14ac:dyDescent="0.25">
      <c r="B31" s="296">
        <v>18</v>
      </c>
      <c r="C31" s="297" t="s">
        <v>576</v>
      </c>
      <c r="D31" s="298" t="s">
        <v>167</v>
      </c>
    </row>
    <row r="32" spans="2:4" x14ac:dyDescent="0.25">
      <c r="B32" s="296">
        <v>19</v>
      </c>
      <c r="C32" s="297" t="s">
        <v>577</v>
      </c>
      <c r="D32" s="298" t="s">
        <v>578</v>
      </c>
    </row>
    <row r="33" spans="2:4" ht="28.5" x14ac:dyDescent="0.25">
      <c r="B33" s="296" t="s">
        <v>31</v>
      </c>
      <c r="C33" s="297" t="s">
        <v>579</v>
      </c>
      <c r="D33" s="298" t="s">
        <v>545</v>
      </c>
    </row>
    <row r="34" spans="2:4" ht="28.5" x14ac:dyDescent="0.25">
      <c r="B34" s="296" t="s">
        <v>33</v>
      </c>
      <c r="C34" s="297" t="s">
        <v>580</v>
      </c>
      <c r="D34" s="298" t="s">
        <v>545</v>
      </c>
    </row>
    <row r="35" spans="2:4" x14ac:dyDescent="0.25">
      <c r="B35" s="296">
        <v>21</v>
      </c>
      <c r="C35" s="297" t="s">
        <v>581</v>
      </c>
      <c r="D35" s="298" t="s">
        <v>578</v>
      </c>
    </row>
    <row r="36" spans="2:4" x14ac:dyDescent="0.25">
      <c r="B36" s="296">
        <v>22</v>
      </c>
      <c r="C36" s="297" t="s">
        <v>582</v>
      </c>
      <c r="D36" s="298" t="s">
        <v>583</v>
      </c>
    </row>
    <row r="37" spans="2:4" x14ac:dyDescent="0.25">
      <c r="B37" s="296">
        <v>23</v>
      </c>
      <c r="C37" s="297" t="s">
        <v>584</v>
      </c>
      <c r="D37" s="298" t="s">
        <v>585</v>
      </c>
    </row>
    <row r="38" spans="2:4" x14ac:dyDescent="0.25">
      <c r="B38" s="296">
        <v>24</v>
      </c>
      <c r="C38" s="297" t="s">
        <v>586</v>
      </c>
      <c r="D38" s="298" t="s">
        <v>167</v>
      </c>
    </row>
    <row r="39" spans="2:4" x14ac:dyDescent="0.25">
      <c r="B39" s="296">
        <v>25</v>
      </c>
      <c r="C39" s="297" t="s">
        <v>587</v>
      </c>
      <c r="D39" s="298" t="s">
        <v>167</v>
      </c>
    </row>
    <row r="40" spans="2:4" x14ac:dyDescent="0.25">
      <c r="B40" s="296">
        <v>26</v>
      </c>
      <c r="C40" s="297" t="s">
        <v>588</v>
      </c>
      <c r="D40" s="298" t="s">
        <v>167</v>
      </c>
    </row>
    <row r="41" spans="2:4" x14ac:dyDescent="0.25">
      <c r="B41" s="296">
        <v>27</v>
      </c>
      <c r="C41" s="297" t="s">
        <v>589</v>
      </c>
      <c r="D41" s="298" t="s">
        <v>167</v>
      </c>
    </row>
    <row r="42" spans="2:4" x14ac:dyDescent="0.25">
      <c r="B42" s="296">
        <v>28</v>
      </c>
      <c r="C42" s="297" t="s">
        <v>590</v>
      </c>
      <c r="D42" s="298" t="s">
        <v>167</v>
      </c>
    </row>
    <row r="43" spans="2:4" x14ac:dyDescent="0.25">
      <c r="B43" s="296">
        <v>29</v>
      </c>
      <c r="C43" s="297" t="s">
        <v>591</v>
      </c>
      <c r="D43" s="298" t="s">
        <v>167</v>
      </c>
    </row>
    <row r="44" spans="2:4" x14ac:dyDescent="0.25">
      <c r="B44" s="296">
        <v>30</v>
      </c>
      <c r="C44" s="297" t="s">
        <v>592</v>
      </c>
      <c r="D44" s="298" t="s">
        <v>578</v>
      </c>
    </row>
    <row r="45" spans="2:4" x14ac:dyDescent="0.25">
      <c r="B45" s="296">
        <v>31</v>
      </c>
      <c r="C45" s="297" t="s">
        <v>593</v>
      </c>
      <c r="D45" s="298" t="s">
        <v>167</v>
      </c>
    </row>
    <row r="46" spans="2:4" x14ac:dyDescent="0.25">
      <c r="B46" s="296">
        <v>32</v>
      </c>
      <c r="C46" s="297" t="s">
        <v>594</v>
      </c>
      <c r="D46" s="298" t="s">
        <v>167</v>
      </c>
    </row>
    <row r="47" spans="2:4" x14ac:dyDescent="0.25">
      <c r="B47" s="296">
        <v>33</v>
      </c>
      <c r="C47" s="297" t="s">
        <v>595</v>
      </c>
      <c r="D47" s="300" t="s">
        <v>167</v>
      </c>
    </row>
    <row r="48" spans="2:4" x14ac:dyDescent="0.25">
      <c r="B48" s="296">
        <v>34</v>
      </c>
      <c r="C48" s="297" t="s">
        <v>596</v>
      </c>
      <c r="D48" s="298" t="s">
        <v>167</v>
      </c>
    </row>
    <row r="49" spans="2:4" x14ac:dyDescent="0.25">
      <c r="B49" s="303" t="s">
        <v>597</v>
      </c>
      <c r="C49" s="304" t="s">
        <v>598</v>
      </c>
      <c r="D49" s="298" t="s">
        <v>545</v>
      </c>
    </row>
    <row r="50" spans="2:4" x14ac:dyDescent="0.25">
      <c r="B50" s="303" t="s">
        <v>599</v>
      </c>
      <c r="C50" s="304" t="s">
        <v>600</v>
      </c>
      <c r="D50" s="298" t="s">
        <v>545</v>
      </c>
    </row>
    <row r="51" spans="2:4" ht="57" x14ac:dyDescent="0.25">
      <c r="B51" s="296">
        <v>35</v>
      </c>
      <c r="C51" s="297" t="s">
        <v>601</v>
      </c>
      <c r="D51" s="305" t="s">
        <v>602</v>
      </c>
    </row>
    <row r="52" spans="2:4" x14ac:dyDescent="0.25">
      <c r="B52" s="296">
        <v>36</v>
      </c>
      <c r="C52" s="297" t="s">
        <v>603</v>
      </c>
      <c r="D52" s="298" t="s">
        <v>578</v>
      </c>
    </row>
    <row r="53" spans="2:4" x14ac:dyDescent="0.25">
      <c r="B53" s="296">
        <v>37</v>
      </c>
      <c r="C53" s="297" t="s">
        <v>604</v>
      </c>
      <c r="D53" s="298" t="s">
        <v>167</v>
      </c>
    </row>
    <row r="54" spans="2:4" ht="15.75" thickBot="1" x14ac:dyDescent="0.3">
      <c r="B54" s="306" t="s">
        <v>605</v>
      </c>
      <c r="C54" s="307" t="s">
        <v>606</v>
      </c>
      <c r="D54" s="308" t="s">
        <v>545</v>
      </c>
    </row>
  </sheetData>
  <sheetProtection algorithmName="SHA-512" hashValue="qKrZ8o99DS33ush32VXS0pG4oBgavNZGacF38b9N0Ghtf7b3atGQTdJUnKk2D/4ESyTBtMNLlCUaJhRPMqWQxw==" saltValue="qEuIjecu7lkLmTuetjcPVQ=="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codeName="Sheet12">
    <tabColor theme="5" tint="-0.499984740745262"/>
    <pageSetUpPr fitToPage="1"/>
  </sheetPr>
  <dimension ref="A1:D22"/>
  <sheetViews>
    <sheetView showGridLines="0" zoomScale="70" zoomScaleNormal="70" workbookViewId="0">
      <selection activeCell="B24" sqref="B24"/>
    </sheetView>
  </sheetViews>
  <sheetFormatPr defaultRowHeight="15" x14ac:dyDescent="0.25"/>
  <cols>
    <col min="1" max="1" width="9.140625" style="20"/>
    <col min="2" max="2" width="7.5703125" style="25" bestFit="1" customWidth="1"/>
    <col min="3" max="3" width="50.42578125" style="25" bestFit="1" customWidth="1"/>
    <col min="4" max="4" width="19.42578125" style="25" bestFit="1" customWidth="1"/>
    <col min="5" max="16384" width="9.140625" style="20"/>
  </cols>
  <sheetData>
    <row r="1" spans="1:4" ht="15.75" thickBot="1" x14ac:dyDescent="0.3">
      <c r="A1" s="74"/>
    </row>
    <row r="2" spans="1:4" ht="15" customHeight="1" thickBot="1" x14ac:dyDescent="0.3">
      <c r="B2" s="337" t="s">
        <v>389</v>
      </c>
      <c r="C2" s="338"/>
      <c r="D2" s="339"/>
    </row>
    <row r="3" spans="1:4" ht="15.75" x14ac:dyDescent="0.25">
      <c r="B3" s="325" t="s">
        <v>665</v>
      </c>
      <c r="C3" s="326"/>
      <c r="D3" s="220"/>
    </row>
    <row r="4" spans="1:4" ht="24.75" customHeight="1" x14ac:dyDescent="0.25"/>
    <row r="6" spans="1:4" ht="15.75" x14ac:dyDescent="0.25">
      <c r="B6" s="221"/>
      <c r="C6" s="221"/>
      <c r="D6" s="222" t="s">
        <v>128</v>
      </c>
    </row>
    <row r="7" spans="1:4" ht="15.75" x14ac:dyDescent="0.25">
      <c r="B7" s="221"/>
      <c r="C7" s="221"/>
      <c r="D7" s="222" t="s">
        <v>390</v>
      </c>
    </row>
    <row r="8" spans="1:4" x14ac:dyDescent="0.25">
      <c r="B8" s="223">
        <v>1</v>
      </c>
      <c r="C8" s="224" t="s">
        <v>391</v>
      </c>
      <c r="D8" s="200">
        <v>5153928.1404959997</v>
      </c>
    </row>
    <row r="9" spans="1:4" ht="42.75" x14ac:dyDescent="0.25">
      <c r="B9" s="223">
        <v>2</v>
      </c>
      <c r="C9" s="224" t="s">
        <v>392</v>
      </c>
      <c r="D9" s="200">
        <v>10709.329499000683</v>
      </c>
    </row>
    <row r="10" spans="1:4" ht="42.75" x14ac:dyDescent="0.25">
      <c r="B10" s="223">
        <v>3</v>
      </c>
      <c r="C10" s="224" t="s">
        <v>393</v>
      </c>
      <c r="D10" s="225">
        <v>0</v>
      </c>
    </row>
    <row r="11" spans="1:4" ht="28.5" x14ac:dyDescent="0.25">
      <c r="B11" s="223">
        <v>4</v>
      </c>
      <c r="C11" s="224" t="s">
        <v>394</v>
      </c>
      <c r="D11" s="225">
        <v>0</v>
      </c>
    </row>
    <row r="12" spans="1:4" ht="71.25" x14ac:dyDescent="0.25">
      <c r="B12" s="223">
        <v>5</v>
      </c>
      <c r="C12" s="224" t="s">
        <v>395</v>
      </c>
      <c r="D12" s="225">
        <v>0</v>
      </c>
    </row>
    <row r="13" spans="1:4" ht="28.5" x14ac:dyDescent="0.25">
      <c r="B13" s="223">
        <v>6</v>
      </c>
      <c r="C13" s="224" t="s">
        <v>396</v>
      </c>
      <c r="D13" s="225">
        <v>0</v>
      </c>
    </row>
    <row r="14" spans="1:4" x14ac:dyDescent="0.25">
      <c r="B14" s="223">
        <v>7</v>
      </c>
      <c r="C14" s="224" t="s">
        <v>397</v>
      </c>
      <c r="D14" s="225">
        <v>0</v>
      </c>
    </row>
    <row r="15" spans="1:4" x14ac:dyDescent="0.25">
      <c r="B15" s="223">
        <v>8</v>
      </c>
      <c r="C15" s="224" t="s">
        <v>398</v>
      </c>
      <c r="D15" s="200">
        <v>-112299.99696160998</v>
      </c>
    </row>
    <row r="16" spans="1:4" x14ac:dyDescent="0.25">
      <c r="B16" s="223">
        <v>9</v>
      </c>
      <c r="C16" s="224" t="s">
        <v>399</v>
      </c>
      <c r="D16" s="226">
        <v>0</v>
      </c>
    </row>
    <row r="17" spans="2:4" ht="42.75" x14ac:dyDescent="0.25">
      <c r="B17" s="223">
        <v>10</v>
      </c>
      <c r="C17" s="224" t="s">
        <v>400</v>
      </c>
      <c r="D17" s="227">
        <v>262568.80776339996</v>
      </c>
    </row>
    <row r="18" spans="2:4" ht="42.75" x14ac:dyDescent="0.25">
      <c r="B18" s="223">
        <v>11</v>
      </c>
      <c r="C18" s="224" t="s">
        <v>401</v>
      </c>
      <c r="D18" s="227">
        <v>0</v>
      </c>
    </row>
    <row r="19" spans="2:4" ht="42.75" x14ac:dyDescent="0.25">
      <c r="B19" s="223" t="s">
        <v>402</v>
      </c>
      <c r="C19" s="224" t="s">
        <v>403</v>
      </c>
      <c r="D19" s="226">
        <v>0</v>
      </c>
    </row>
    <row r="20" spans="2:4" ht="42.75" x14ac:dyDescent="0.25">
      <c r="B20" s="223" t="s">
        <v>404</v>
      </c>
      <c r="C20" s="224" t="s">
        <v>405</v>
      </c>
      <c r="D20" s="226">
        <v>0</v>
      </c>
    </row>
    <row r="21" spans="2:4" x14ac:dyDescent="0.25">
      <c r="B21" s="223">
        <v>12</v>
      </c>
      <c r="C21" s="224" t="s">
        <v>406</v>
      </c>
      <c r="D21" s="227">
        <v>-220608.09389029897</v>
      </c>
    </row>
    <row r="22" spans="2:4" x14ac:dyDescent="0.25">
      <c r="B22" s="228">
        <v>13</v>
      </c>
      <c r="C22" s="229" t="s">
        <v>206</v>
      </c>
      <c r="D22" s="230">
        <v>5094298.1869064914</v>
      </c>
    </row>
  </sheetData>
  <sheetProtection algorithmName="SHA-512" hashValue="aq/EB/obpHKEQoxQPM3qS7PbAsqcYZ0sTO9fdl3+HSyT8t91kp2x85yOoPFUZKq9nkrGHI7hofbSGDlESkUafQ==" saltValue="kCqBQEj+Lep//UmiW3lb9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codeName="Sheet13">
    <tabColor theme="5" tint="-0.499984740745262"/>
    <pageSetUpPr fitToPage="1"/>
  </sheetPr>
  <dimension ref="A1:E74"/>
  <sheetViews>
    <sheetView showGridLines="0" topLeftCell="A69" zoomScale="70" zoomScaleNormal="70" workbookViewId="0">
      <selection activeCell="B74" sqref="B74"/>
    </sheetView>
  </sheetViews>
  <sheetFormatPr defaultRowHeight="15" x14ac:dyDescent="0.25"/>
  <cols>
    <col min="1" max="1" width="9.140625" style="26"/>
    <col min="2" max="2" width="15.85546875" style="20" customWidth="1"/>
    <col min="3" max="3" width="36.140625" style="23" customWidth="1"/>
    <col min="4" max="5" width="23.5703125" style="20" customWidth="1"/>
    <col min="6" max="16384" width="9.140625" style="20"/>
  </cols>
  <sheetData>
    <row r="1" spans="1:5" ht="15.75" thickBot="1" x14ac:dyDescent="0.3">
      <c r="A1" s="74"/>
    </row>
    <row r="2" spans="1:5" ht="15.75" thickBot="1" x14ac:dyDescent="0.3">
      <c r="B2" s="367" t="s">
        <v>407</v>
      </c>
      <c r="C2" s="368"/>
      <c r="D2" s="368"/>
      <c r="E2" s="369"/>
    </row>
    <row r="3" spans="1:5" x14ac:dyDescent="0.25">
      <c r="B3" s="77" t="s">
        <v>666</v>
      </c>
      <c r="C3" s="22"/>
      <c r="D3" s="102"/>
      <c r="E3" s="102"/>
    </row>
    <row r="4" spans="1:5" x14ac:dyDescent="0.25">
      <c r="B4" s="231"/>
      <c r="C4" s="232"/>
      <c r="D4" s="370" t="s">
        <v>408</v>
      </c>
      <c r="E4" s="371"/>
    </row>
    <row r="5" spans="1:5" x14ac:dyDescent="0.25">
      <c r="B5" s="372"/>
      <c r="C5" s="373"/>
      <c r="D5" s="233" t="s">
        <v>128</v>
      </c>
      <c r="E5" s="233" t="s">
        <v>130</v>
      </c>
    </row>
    <row r="6" spans="1:5" x14ac:dyDescent="0.25">
      <c r="B6" s="374"/>
      <c r="C6" s="375"/>
      <c r="D6" s="234">
        <f>Dátum</f>
        <v>45382</v>
      </c>
      <c r="E6" s="234">
        <f>EOMONTH(D6,-3)</f>
        <v>45291</v>
      </c>
    </row>
    <row r="7" spans="1:5" x14ac:dyDescent="0.25">
      <c r="B7" s="235" t="s">
        <v>409</v>
      </c>
      <c r="C7" s="236"/>
      <c r="D7" s="237"/>
      <c r="E7" s="238"/>
    </row>
    <row r="8" spans="1:5" ht="42.75" x14ac:dyDescent="0.25">
      <c r="B8" s="239">
        <v>1</v>
      </c>
      <c r="C8" s="240" t="s">
        <v>410</v>
      </c>
      <c r="D8" s="241">
        <v>4619571.5303627206</v>
      </c>
      <c r="E8" s="241">
        <v>4392720.4137387406</v>
      </c>
    </row>
    <row r="9" spans="1:5" ht="57" x14ac:dyDescent="0.25">
      <c r="B9" s="242">
        <v>2</v>
      </c>
      <c r="C9" s="240" t="s">
        <v>411</v>
      </c>
      <c r="D9" s="241">
        <v>0</v>
      </c>
      <c r="E9" s="241">
        <v>0</v>
      </c>
    </row>
    <row r="10" spans="1:5" ht="42.75" x14ac:dyDescent="0.25">
      <c r="B10" s="242">
        <v>3</v>
      </c>
      <c r="C10" s="240" t="s">
        <v>412</v>
      </c>
      <c r="D10" s="241">
        <v>-91091.672352100009</v>
      </c>
      <c r="E10" s="241">
        <v>-88336.827109979989</v>
      </c>
    </row>
    <row r="11" spans="1:5" ht="42.75" x14ac:dyDescent="0.25">
      <c r="B11" s="242">
        <v>4</v>
      </c>
      <c r="C11" s="240" t="s">
        <v>413</v>
      </c>
      <c r="D11" s="241">
        <v>0</v>
      </c>
      <c r="E11" s="241">
        <v>0</v>
      </c>
    </row>
    <row r="12" spans="1:5" ht="28.5" x14ac:dyDescent="0.25">
      <c r="B12" s="242">
        <v>5</v>
      </c>
      <c r="C12" s="240" t="s">
        <v>414</v>
      </c>
      <c r="D12" s="241">
        <v>0</v>
      </c>
      <c r="E12" s="241">
        <v>0</v>
      </c>
    </row>
    <row r="13" spans="1:5" ht="28.5" x14ac:dyDescent="0.25">
      <c r="B13" s="239">
        <v>6</v>
      </c>
      <c r="C13" s="243" t="s">
        <v>415</v>
      </c>
      <c r="D13" s="241">
        <v>-15133.754747270001</v>
      </c>
      <c r="E13" s="241">
        <v>-14816.779647379999</v>
      </c>
    </row>
    <row r="14" spans="1:5" ht="28.5" x14ac:dyDescent="0.25">
      <c r="B14" s="244">
        <v>7</v>
      </c>
      <c r="C14" s="245" t="s">
        <v>416</v>
      </c>
      <c r="D14" s="241">
        <v>4513346.1032633511</v>
      </c>
      <c r="E14" s="241">
        <v>4289566.8069813801</v>
      </c>
    </row>
    <row r="15" spans="1:5" x14ac:dyDescent="0.25">
      <c r="B15" s="235" t="s">
        <v>417</v>
      </c>
      <c r="C15" s="236"/>
      <c r="D15" s="237"/>
      <c r="E15" s="238"/>
    </row>
    <row r="16" spans="1:5" ht="42.75" x14ac:dyDescent="0.25">
      <c r="B16" s="239">
        <v>8</v>
      </c>
      <c r="C16" s="240" t="s">
        <v>418</v>
      </c>
      <c r="D16" s="241">
        <v>50537.620802429999</v>
      </c>
      <c r="E16" s="241">
        <v>47416.898250320002</v>
      </c>
    </row>
    <row r="17" spans="2:5" ht="42.75" x14ac:dyDescent="0.25">
      <c r="B17" s="239" t="s">
        <v>419</v>
      </c>
      <c r="C17" s="246" t="s">
        <v>420</v>
      </c>
      <c r="D17" s="241">
        <v>0</v>
      </c>
      <c r="E17" s="241">
        <v>0</v>
      </c>
    </row>
    <row r="18" spans="2:5" ht="42.75" x14ac:dyDescent="0.25">
      <c r="B18" s="239">
        <v>9</v>
      </c>
      <c r="C18" s="247" t="s">
        <v>421</v>
      </c>
      <c r="D18" s="241">
        <v>58019.277930919998</v>
      </c>
      <c r="E18" s="241">
        <v>54791.395552099995</v>
      </c>
    </row>
    <row r="19" spans="2:5" ht="42.75" x14ac:dyDescent="0.25">
      <c r="B19" s="242" t="s">
        <v>422</v>
      </c>
      <c r="C19" s="246" t="s">
        <v>423</v>
      </c>
      <c r="D19" s="241">
        <v>0</v>
      </c>
      <c r="E19" s="241">
        <v>0</v>
      </c>
    </row>
    <row r="20" spans="2:5" ht="28.5" x14ac:dyDescent="0.25">
      <c r="B20" s="83" t="s">
        <v>424</v>
      </c>
      <c r="C20" s="246" t="s">
        <v>425</v>
      </c>
      <c r="D20" s="241">
        <v>0</v>
      </c>
      <c r="E20" s="241">
        <v>0</v>
      </c>
    </row>
    <row r="21" spans="2:5" ht="28.5" x14ac:dyDescent="0.25">
      <c r="B21" s="242">
        <v>10</v>
      </c>
      <c r="C21" s="248" t="s">
        <v>426</v>
      </c>
      <c r="D21" s="241">
        <v>0</v>
      </c>
      <c r="E21" s="241">
        <v>0</v>
      </c>
    </row>
    <row r="22" spans="2:5" ht="42.75" x14ac:dyDescent="0.25">
      <c r="B22" s="242" t="s">
        <v>427</v>
      </c>
      <c r="C22" s="248" t="s">
        <v>428</v>
      </c>
      <c r="D22" s="241">
        <v>0</v>
      </c>
      <c r="E22" s="241">
        <v>0</v>
      </c>
    </row>
    <row r="23" spans="2:5" ht="42.75" x14ac:dyDescent="0.25">
      <c r="B23" s="242" t="s">
        <v>429</v>
      </c>
      <c r="C23" s="248" t="s">
        <v>430</v>
      </c>
      <c r="D23" s="241">
        <v>0</v>
      </c>
      <c r="E23" s="241">
        <v>0</v>
      </c>
    </row>
    <row r="24" spans="2:5" ht="28.5" x14ac:dyDescent="0.25">
      <c r="B24" s="242">
        <v>11</v>
      </c>
      <c r="C24" s="243" t="s">
        <v>431</v>
      </c>
      <c r="D24" s="241">
        <v>0</v>
      </c>
      <c r="E24" s="241">
        <v>0</v>
      </c>
    </row>
    <row r="25" spans="2:5" ht="42.75" x14ac:dyDescent="0.25">
      <c r="B25" s="242">
        <v>12</v>
      </c>
      <c r="C25" s="243" t="s">
        <v>432</v>
      </c>
      <c r="D25" s="241">
        <v>0</v>
      </c>
      <c r="E25" s="241">
        <v>0</v>
      </c>
    </row>
    <row r="26" spans="2:5" x14ac:dyDescent="0.25">
      <c r="B26" s="249">
        <v>13</v>
      </c>
      <c r="C26" s="250" t="s">
        <v>433</v>
      </c>
      <c r="D26" s="251">
        <v>108556.89873335</v>
      </c>
      <c r="E26" s="251">
        <v>102208.29380242</v>
      </c>
    </row>
    <row r="27" spans="2:5" x14ac:dyDescent="0.25">
      <c r="B27" s="235" t="s">
        <v>434</v>
      </c>
      <c r="C27" s="236"/>
      <c r="D27" s="237"/>
      <c r="E27" s="238"/>
    </row>
    <row r="28" spans="2:5" ht="42.75" x14ac:dyDescent="0.25">
      <c r="B28" s="239">
        <v>14</v>
      </c>
      <c r="C28" s="240" t="s">
        <v>435</v>
      </c>
      <c r="D28" s="241">
        <v>209826.37714639</v>
      </c>
      <c r="E28" s="241">
        <v>342612.38957767998</v>
      </c>
    </row>
    <row r="29" spans="2:5" ht="28.5" x14ac:dyDescent="0.25">
      <c r="B29" s="239">
        <v>15</v>
      </c>
      <c r="C29" s="243" t="s">
        <v>436</v>
      </c>
      <c r="D29" s="241">
        <v>0</v>
      </c>
      <c r="E29" s="241">
        <v>0</v>
      </c>
    </row>
    <row r="30" spans="2:5" ht="28.5" x14ac:dyDescent="0.25">
      <c r="B30" s="239">
        <v>16</v>
      </c>
      <c r="C30" s="243" t="s">
        <v>437</v>
      </c>
      <c r="D30" s="241">
        <v>0</v>
      </c>
      <c r="E30" s="241">
        <v>0</v>
      </c>
    </row>
    <row r="31" spans="2:5" ht="42.75" x14ac:dyDescent="0.25">
      <c r="B31" s="242" t="s">
        <v>438</v>
      </c>
      <c r="C31" s="240" t="s">
        <v>439</v>
      </c>
      <c r="D31" s="241">
        <v>0</v>
      </c>
      <c r="E31" s="241">
        <v>0</v>
      </c>
    </row>
    <row r="32" spans="2:5" x14ac:dyDescent="0.25">
      <c r="B32" s="242">
        <v>17</v>
      </c>
      <c r="C32" s="243" t="s">
        <v>440</v>
      </c>
      <c r="D32" s="241">
        <v>0</v>
      </c>
      <c r="E32" s="241">
        <v>0</v>
      </c>
    </row>
    <row r="33" spans="2:5" ht="28.5" x14ac:dyDescent="0.25">
      <c r="B33" s="242" t="s">
        <v>441</v>
      </c>
      <c r="C33" s="243" t="s">
        <v>442</v>
      </c>
      <c r="D33" s="241">
        <v>0</v>
      </c>
      <c r="E33" s="241">
        <v>0</v>
      </c>
    </row>
    <row r="34" spans="2:5" ht="28.5" x14ac:dyDescent="0.25">
      <c r="B34" s="249">
        <v>18</v>
      </c>
      <c r="C34" s="252" t="s">
        <v>443</v>
      </c>
      <c r="D34" s="251">
        <v>209826.37714639</v>
      </c>
      <c r="E34" s="251">
        <v>342612.38957767998</v>
      </c>
    </row>
    <row r="35" spans="2:5" x14ac:dyDescent="0.25">
      <c r="B35" s="235" t="s">
        <v>444</v>
      </c>
      <c r="C35" s="236"/>
      <c r="D35" s="237"/>
      <c r="E35" s="238"/>
    </row>
    <row r="36" spans="2:5" ht="28.5" x14ac:dyDescent="0.25">
      <c r="B36" s="239">
        <v>19</v>
      </c>
      <c r="C36" s="240" t="s">
        <v>445</v>
      </c>
      <c r="D36" s="241">
        <v>1490623.68281387</v>
      </c>
      <c r="E36" s="241">
        <v>1439707.6509433601</v>
      </c>
    </row>
    <row r="37" spans="2:5" ht="28.5" x14ac:dyDescent="0.25">
      <c r="B37" s="239">
        <v>20</v>
      </c>
      <c r="C37" s="240" t="s">
        <v>446</v>
      </c>
      <c r="D37" s="241">
        <v>-1228054.87505047</v>
      </c>
      <c r="E37" s="241">
        <v>-1198150.22161823</v>
      </c>
    </row>
    <row r="38" spans="2:5" ht="57" x14ac:dyDescent="0.25">
      <c r="B38" s="239">
        <v>21</v>
      </c>
      <c r="C38" s="240" t="s">
        <v>447</v>
      </c>
      <c r="D38" s="241">
        <v>0</v>
      </c>
      <c r="E38" s="241">
        <v>0</v>
      </c>
    </row>
    <row r="39" spans="2:5" x14ac:dyDescent="0.25">
      <c r="B39" s="249">
        <v>22</v>
      </c>
      <c r="C39" s="252" t="s">
        <v>142</v>
      </c>
      <c r="D39" s="251">
        <v>262568.80776339996</v>
      </c>
      <c r="E39" s="251">
        <v>241557.42932513001</v>
      </c>
    </row>
    <row r="40" spans="2:5" x14ac:dyDescent="0.25">
      <c r="B40" s="253" t="s">
        <v>448</v>
      </c>
      <c r="C40" s="254"/>
      <c r="D40" s="255"/>
      <c r="E40" s="238"/>
    </row>
    <row r="41" spans="2:5" ht="57" x14ac:dyDescent="0.25">
      <c r="B41" s="239" t="s">
        <v>449</v>
      </c>
      <c r="C41" s="224" t="s">
        <v>450</v>
      </c>
      <c r="D41" s="241">
        <v>0</v>
      </c>
      <c r="E41" s="241">
        <v>0</v>
      </c>
    </row>
    <row r="42" spans="2:5" ht="42.75" x14ac:dyDescent="0.25">
      <c r="B42" s="239" t="s">
        <v>451</v>
      </c>
      <c r="C42" s="224" t="s">
        <v>452</v>
      </c>
      <c r="D42" s="241">
        <v>0</v>
      </c>
      <c r="E42" s="241">
        <v>0</v>
      </c>
    </row>
    <row r="43" spans="2:5" ht="42.75" x14ac:dyDescent="0.25">
      <c r="B43" s="239" t="s">
        <v>453</v>
      </c>
      <c r="C43" s="246" t="s">
        <v>454</v>
      </c>
      <c r="D43" s="241">
        <v>0</v>
      </c>
      <c r="E43" s="241">
        <v>0</v>
      </c>
    </row>
    <row r="44" spans="2:5" ht="42.75" x14ac:dyDescent="0.25">
      <c r="B44" s="239" t="s">
        <v>455</v>
      </c>
      <c r="C44" s="256" t="s">
        <v>456</v>
      </c>
      <c r="D44" s="241">
        <v>0</v>
      </c>
      <c r="E44" s="241">
        <v>0</v>
      </c>
    </row>
    <row r="45" spans="2:5" ht="42.75" x14ac:dyDescent="0.25">
      <c r="B45" s="239" t="s">
        <v>457</v>
      </c>
      <c r="C45" s="246" t="s">
        <v>458</v>
      </c>
      <c r="D45" s="241">
        <v>0</v>
      </c>
      <c r="E45" s="241">
        <v>0</v>
      </c>
    </row>
    <row r="46" spans="2:5" ht="28.5" x14ac:dyDescent="0.25">
      <c r="B46" s="239" t="s">
        <v>459</v>
      </c>
      <c r="C46" s="246" t="s">
        <v>460</v>
      </c>
      <c r="D46" s="241">
        <v>0</v>
      </c>
      <c r="E46" s="241">
        <v>0</v>
      </c>
    </row>
    <row r="47" spans="2:5" ht="28.5" x14ac:dyDescent="0.25">
      <c r="B47" s="239" t="s">
        <v>461</v>
      </c>
      <c r="C47" s="246" t="s">
        <v>462</v>
      </c>
      <c r="D47" s="241">
        <v>0</v>
      </c>
      <c r="E47" s="241">
        <v>0</v>
      </c>
    </row>
    <row r="48" spans="2:5" ht="42.75" x14ac:dyDescent="0.25">
      <c r="B48" s="239" t="s">
        <v>463</v>
      </c>
      <c r="C48" s="256" t="s">
        <v>464</v>
      </c>
      <c r="D48" s="241">
        <v>0</v>
      </c>
      <c r="E48" s="241">
        <v>0</v>
      </c>
    </row>
    <row r="49" spans="2:5" ht="42.75" x14ac:dyDescent="0.25">
      <c r="B49" s="239" t="s">
        <v>465</v>
      </c>
      <c r="C49" s="256" t="s">
        <v>466</v>
      </c>
      <c r="D49" s="241">
        <v>0</v>
      </c>
      <c r="E49" s="241">
        <v>0</v>
      </c>
    </row>
    <row r="50" spans="2:5" ht="28.5" x14ac:dyDescent="0.25">
      <c r="B50" s="239" t="s">
        <v>467</v>
      </c>
      <c r="C50" s="246" t="s">
        <v>468</v>
      </c>
      <c r="D50" s="241">
        <v>0</v>
      </c>
      <c r="E50" s="241">
        <v>0</v>
      </c>
    </row>
    <row r="51" spans="2:5" x14ac:dyDescent="0.25">
      <c r="B51" s="249" t="s">
        <v>469</v>
      </c>
      <c r="C51" s="257" t="s">
        <v>470</v>
      </c>
      <c r="D51" s="258">
        <v>0</v>
      </c>
      <c r="E51" s="258">
        <v>0</v>
      </c>
    </row>
    <row r="52" spans="2:5" x14ac:dyDescent="0.25">
      <c r="B52" s="235" t="s">
        <v>471</v>
      </c>
      <c r="C52" s="236"/>
      <c r="D52" s="237"/>
      <c r="E52" s="238"/>
    </row>
    <row r="53" spans="2:5" x14ac:dyDescent="0.25">
      <c r="B53" s="239">
        <v>23</v>
      </c>
      <c r="C53" s="259" t="s">
        <v>100</v>
      </c>
      <c r="D53" s="241">
        <v>393453.49886649998</v>
      </c>
      <c r="E53" s="241">
        <v>393976.43617201003</v>
      </c>
    </row>
    <row r="54" spans="2:5" x14ac:dyDescent="0.25">
      <c r="B54" s="249">
        <v>24</v>
      </c>
      <c r="C54" s="260" t="s">
        <v>206</v>
      </c>
      <c r="D54" s="251">
        <v>5094298.1869064914</v>
      </c>
      <c r="E54" s="251">
        <v>4975944.9196866099</v>
      </c>
    </row>
    <row r="55" spans="2:5" x14ac:dyDescent="0.25">
      <c r="B55" s="235" t="s">
        <v>205</v>
      </c>
      <c r="C55" s="236"/>
      <c r="D55" s="237"/>
      <c r="E55" s="238"/>
    </row>
    <row r="56" spans="2:5" x14ac:dyDescent="0.25">
      <c r="B56" s="239">
        <v>25</v>
      </c>
      <c r="C56" s="261" t="s">
        <v>205</v>
      </c>
      <c r="D56" s="262">
        <v>7.7234092789810624E-2</v>
      </c>
      <c r="E56" s="262">
        <v>7.9176205229543231E-2</v>
      </c>
    </row>
    <row r="57" spans="2:5" ht="42.75" x14ac:dyDescent="0.25">
      <c r="B57" s="83" t="s">
        <v>472</v>
      </c>
      <c r="C57" s="224" t="s">
        <v>473</v>
      </c>
      <c r="D57" s="262">
        <v>7.7234092789810624E-2</v>
      </c>
      <c r="E57" s="262">
        <v>7.9176205229543231E-2</v>
      </c>
    </row>
    <row r="58" spans="2:5" ht="42.75" x14ac:dyDescent="0.25">
      <c r="B58" s="239" t="s">
        <v>474</v>
      </c>
      <c r="C58" s="240" t="s">
        <v>475</v>
      </c>
      <c r="D58" s="262">
        <v>7.7234092789810624E-2</v>
      </c>
      <c r="E58" s="262">
        <v>7.9176205229543231E-2</v>
      </c>
    </row>
    <row r="59" spans="2:5" ht="28.5" x14ac:dyDescent="0.25">
      <c r="B59" s="239">
        <v>26</v>
      </c>
      <c r="C59" s="224" t="s">
        <v>476</v>
      </c>
      <c r="D59" s="330">
        <v>0.03</v>
      </c>
      <c r="E59" s="330">
        <v>0.03</v>
      </c>
    </row>
    <row r="60" spans="2:5" ht="42.75" x14ac:dyDescent="0.25">
      <c r="B60" s="239" t="s">
        <v>477</v>
      </c>
      <c r="C60" s="224" t="s">
        <v>210</v>
      </c>
      <c r="D60" s="263">
        <v>0</v>
      </c>
      <c r="E60" s="263">
        <v>0</v>
      </c>
    </row>
    <row r="61" spans="2:5" ht="28.5" x14ac:dyDescent="0.25">
      <c r="B61" s="239" t="s">
        <v>478</v>
      </c>
      <c r="C61" s="224" t="s">
        <v>186</v>
      </c>
      <c r="D61" s="263">
        <v>0</v>
      </c>
      <c r="E61" s="263">
        <v>0</v>
      </c>
    </row>
    <row r="62" spans="2:5" x14ac:dyDescent="0.25">
      <c r="B62" s="83">
        <v>27</v>
      </c>
      <c r="C62" s="224" t="s">
        <v>216</v>
      </c>
      <c r="D62" s="263">
        <v>0</v>
      </c>
      <c r="E62" s="263">
        <v>0</v>
      </c>
    </row>
    <row r="63" spans="2:5" x14ac:dyDescent="0.25">
      <c r="B63" s="239" t="s">
        <v>479</v>
      </c>
      <c r="C63" s="224" t="s">
        <v>480</v>
      </c>
      <c r="D63" s="263">
        <v>0.03</v>
      </c>
      <c r="E63" s="263">
        <v>0.03</v>
      </c>
    </row>
    <row r="64" spans="2:5" x14ac:dyDescent="0.25">
      <c r="B64" s="253" t="s">
        <v>481</v>
      </c>
      <c r="C64" s="254"/>
      <c r="D64" s="255"/>
      <c r="E64" s="238"/>
    </row>
    <row r="65" spans="2:5" ht="28.5" x14ac:dyDescent="0.25">
      <c r="B65" s="242" t="s">
        <v>482</v>
      </c>
      <c r="C65" s="243" t="s">
        <v>483</v>
      </c>
      <c r="D65" s="264">
        <v>0</v>
      </c>
      <c r="E65" s="265">
        <v>0</v>
      </c>
    </row>
    <row r="66" spans="2:5" x14ac:dyDescent="0.25">
      <c r="B66" s="266" t="s">
        <v>484</v>
      </c>
      <c r="C66" s="267"/>
      <c r="D66" s="267"/>
      <c r="E66" s="268"/>
    </row>
    <row r="67" spans="2:5" ht="71.25" x14ac:dyDescent="0.25">
      <c r="B67" s="83">
        <v>28</v>
      </c>
      <c r="C67" s="224" t="s">
        <v>485</v>
      </c>
      <c r="D67" s="264">
        <v>0</v>
      </c>
      <c r="E67" s="264">
        <v>0</v>
      </c>
    </row>
    <row r="68" spans="2:5" ht="71.25" x14ac:dyDescent="0.25">
      <c r="B68" s="83">
        <v>29</v>
      </c>
      <c r="C68" s="224" t="s">
        <v>486</v>
      </c>
      <c r="D68" s="269">
        <v>209826.37714639</v>
      </c>
      <c r="E68" s="269">
        <v>342612.38957767998</v>
      </c>
    </row>
    <row r="69" spans="2:5" ht="114" x14ac:dyDescent="0.25">
      <c r="B69" s="83">
        <v>30</v>
      </c>
      <c r="C69" s="224" t="s">
        <v>487</v>
      </c>
      <c r="D69" s="227">
        <v>4884471.8097601011</v>
      </c>
      <c r="E69" s="227">
        <v>4633332.5301089296</v>
      </c>
    </row>
    <row r="70" spans="2:5" ht="114" x14ac:dyDescent="0.25">
      <c r="B70" s="83" t="s">
        <v>488</v>
      </c>
      <c r="C70" s="224" t="s">
        <v>489</v>
      </c>
      <c r="D70" s="270">
        <v>4884471.8097601011</v>
      </c>
      <c r="E70" s="270">
        <v>4633332.5301089296</v>
      </c>
    </row>
    <row r="71" spans="2:5" ht="114" x14ac:dyDescent="0.25">
      <c r="B71" s="83">
        <v>31</v>
      </c>
      <c r="C71" s="224" t="s">
        <v>490</v>
      </c>
      <c r="D71" s="263">
        <v>8.0551902885447155E-2</v>
      </c>
      <c r="E71" s="263">
        <v>8.5030900245518889E-2</v>
      </c>
    </row>
    <row r="72" spans="2:5" ht="114" x14ac:dyDescent="0.25">
      <c r="B72" s="83" t="s">
        <v>491</v>
      </c>
      <c r="C72" s="224" t="s">
        <v>492</v>
      </c>
      <c r="D72" s="263">
        <v>8.0551902885447155E-2</v>
      </c>
      <c r="E72" s="263">
        <v>8.5030900245518889E-2</v>
      </c>
    </row>
    <row r="74" spans="2:5" x14ac:dyDescent="0.25">
      <c r="B74" s="329"/>
    </row>
  </sheetData>
  <sheetProtection algorithmName="SHA-512" hashValue="AOOfBK2f0t4EEKJG5WdCWlvFYXOklsXeHPHRVQoxMs4KornkA+97hBE+9tgY/hqHzqa+XVo3vBnklHISSwRdGg==" saltValue="xr//dqw3ZSJohEECaF3cL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codeName="Sheet14">
    <tabColor theme="5" tint="-0.499984740745262"/>
    <pageSetUpPr fitToPage="1"/>
  </sheetPr>
  <dimension ref="A1:D19"/>
  <sheetViews>
    <sheetView showGridLines="0" zoomScale="85" zoomScaleNormal="85" workbookViewId="0"/>
  </sheetViews>
  <sheetFormatPr defaultRowHeight="15" x14ac:dyDescent="0.25"/>
  <cols>
    <col min="1" max="1" width="9.140625" style="26"/>
    <col min="2" max="2" width="11.85546875" style="25" customWidth="1"/>
    <col min="3" max="3" width="41.140625" style="271" customWidth="1"/>
    <col min="4" max="4" width="16.5703125" style="25" bestFit="1" customWidth="1"/>
    <col min="5" max="16384" width="9.140625" style="20"/>
  </cols>
  <sheetData>
    <row r="1" spans="1:4" ht="15.75" thickBot="1" x14ac:dyDescent="0.3">
      <c r="A1" s="74"/>
    </row>
    <row r="2" spans="1:4" ht="29.25" customHeight="1" thickBot="1" x14ac:dyDescent="0.3">
      <c r="B2" s="367" t="s">
        <v>493</v>
      </c>
      <c r="C2" s="368"/>
      <c r="D2" s="368"/>
    </row>
    <row r="3" spans="1:4" x14ac:dyDescent="0.25">
      <c r="B3" s="77" t="s">
        <v>665</v>
      </c>
    </row>
    <row r="6" spans="1:4" x14ac:dyDescent="0.25">
      <c r="B6" s="272"/>
      <c r="C6" s="273"/>
      <c r="D6" s="274" t="s">
        <v>128</v>
      </c>
    </row>
    <row r="7" spans="1:4" ht="40.5" customHeight="1" x14ac:dyDescent="0.25">
      <c r="B7" s="275"/>
      <c r="C7" s="276"/>
      <c r="D7" s="277" t="s">
        <v>408</v>
      </c>
    </row>
    <row r="8" spans="1:4" ht="42.75" x14ac:dyDescent="0.25">
      <c r="A8" s="26" t="s">
        <v>545</v>
      </c>
      <c r="B8" s="278" t="s">
        <v>494</v>
      </c>
      <c r="C8" s="279" t="s">
        <v>495</v>
      </c>
      <c r="D8" s="280">
        <v>4619571.5303627197</v>
      </c>
    </row>
    <row r="9" spans="1:4" x14ac:dyDescent="0.25">
      <c r="A9" s="26" t="s">
        <v>670</v>
      </c>
      <c r="B9" s="281" t="s">
        <v>496</v>
      </c>
      <c r="C9" s="282" t="s">
        <v>497</v>
      </c>
      <c r="D9" s="280">
        <v>0</v>
      </c>
    </row>
    <row r="10" spans="1:4" x14ac:dyDescent="0.25">
      <c r="A10" s="26" t="s">
        <v>545</v>
      </c>
      <c r="B10" s="281" t="s">
        <v>498</v>
      </c>
      <c r="C10" s="282" t="s">
        <v>499</v>
      </c>
      <c r="D10" s="280">
        <v>4619571.5303627197</v>
      </c>
    </row>
    <row r="11" spans="1:4" x14ac:dyDescent="0.25">
      <c r="A11" s="26" t="s">
        <v>671</v>
      </c>
      <c r="B11" s="281" t="s">
        <v>500</v>
      </c>
      <c r="C11" s="282" t="s">
        <v>144</v>
      </c>
      <c r="D11" s="280">
        <v>95940.64678150999</v>
      </c>
    </row>
    <row r="12" spans="1:4" x14ac:dyDescent="0.25">
      <c r="A12" s="26" t="s">
        <v>672</v>
      </c>
      <c r="B12" s="281" t="s">
        <v>501</v>
      </c>
      <c r="C12" s="282" t="s">
        <v>502</v>
      </c>
      <c r="D12" s="280">
        <v>1756761.5300151298</v>
      </c>
    </row>
    <row r="13" spans="1:4" ht="42.75" x14ac:dyDescent="0.25">
      <c r="A13" s="26" t="s">
        <v>673</v>
      </c>
      <c r="B13" s="281" t="s">
        <v>503</v>
      </c>
      <c r="C13" s="282" t="s">
        <v>504</v>
      </c>
      <c r="D13" s="280">
        <v>22090.689297560002</v>
      </c>
    </row>
    <row r="14" spans="1:4" x14ac:dyDescent="0.25">
      <c r="A14" s="26" t="s">
        <v>674</v>
      </c>
      <c r="B14" s="281" t="s">
        <v>505</v>
      </c>
      <c r="C14" s="282" t="s">
        <v>140</v>
      </c>
      <c r="D14" s="280">
        <v>329884.70916028996</v>
      </c>
    </row>
    <row r="15" spans="1:4" ht="28.5" x14ac:dyDescent="0.25">
      <c r="A15" s="26" t="s">
        <v>675</v>
      </c>
      <c r="B15" s="281" t="s">
        <v>506</v>
      </c>
      <c r="C15" s="282" t="s">
        <v>507</v>
      </c>
      <c r="D15" s="280">
        <v>458351.86332798004</v>
      </c>
    </row>
    <row r="16" spans="1:4" x14ac:dyDescent="0.25">
      <c r="A16" s="26" t="s">
        <v>676</v>
      </c>
      <c r="B16" s="281" t="s">
        <v>508</v>
      </c>
      <c r="C16" s="282" t="s">
        <v>509</v>
      </c>
      <c r="D16" s="280">
        <v>243914.77882232997</v>
      </c>
    </row>
    <row r="17" spans="1:4" x14ac:dyDescent="0.25">
      <c r="A17" s="26" t="s">
        <v>677</v>
      </c>
      <c r="B17" s="281" t="s">
        <v>510</v>
      </c>
      <c r="C17" s="283" t="s">
        <v>141</v>
      </c>
      <c r="D17" s="280">
        <v>1578623.5828906698</v>
      </c>
    </row>
    <row r="18" spans="1:4" x14ac:dyDescent="0.25">
      <c r="A18" s="26" t="s">
        <v>678</v>
      </c>
      <c r="B18" s="281" t="s">
        <v>511</v>
      </c>
      <c r="C18" s="282" t="s">
        <v>143</v>
      </c>
      <c r="D18" s="280">
        <v>22429.276811509997</v>
      </c>
    </row>
    <row r="19" spans="1:4" ht="28.5" x14ac:dyDescent="0.25">
      <c r="A19" s="26" t="s">
        <v>679</v>
      </c>
      <c r="B19" s="281" t="s">
        <v>512</v>
      </c>
      <c r="C19" s="282" t="s">
        <v>513</v>
      </c>
      <c r="D19" s="280">
        <v>111574.45325574001</v>
      </c>
    </row>
  </sheetData>
  <sheetProtection algorithmName="SHA-512" hashValue="b04F8o583g1y6hxBIrra9BIHXrnVBltN7soUV+zTxHOPTVvkD+BxOH8HTjC8GWU7u6fVwSzuQ1CDIPiYB5xkcA==" saltValue="xWfdo57N6pmQwytiNWJqf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codeName="Sheet15">
    <tabColor theme="5" tint="-0.499984740745262"/>
    <pageSetUpPr fitToPage="1"/>
  </sheetPr>
  <dimension ref="B1:K46"/>
  <sheetViews>
    <sheetView showGridLines="0" zoomScale="85" zoomScaleNormal="85" workbookViewId="0">
      <selection activeCell="G4" sqref="G4"/>
    </sheetView>
  </sheetViews>
  <sheetFormatPr defaultRowHeight="15" x14ac:dyDescent="0.25"/>
  <cols>
    <col min="1" max="2" width="9.140625" style="20"/>
    <col min="3" max="3" width="31.7109375" style="20" customWidth="1"/>
    <col min="4" max="11" width="12.28515625" style="20" customWidth="1"/>
    <col min="12" max="16384" width="9.140625" style="20"/>
  </cols>
  <sheetData>
    <row r="1" spans="2:11" ht="15.75" thickBot="1" x14ac:dyDescent="0.3"/>
    <row r="2" spans="2:11" ht="18.75" thickBot="1" x14ac:dyDescent="0.3">
      <c r="B2" s="334" t="s">
        <v>231</v>
      </c>
      <c r="C2" s="335"/>
      <c r="D2" s="335"/>
      <c r="E2" s="335"/>
      <c r="F2" s="335"/>
      <c r="G2" s="335"/>
      <c r="H2" s="336"/>
      <c r="I2" s="102"/>
      <c r="J2" s="102"/>
      <c r="K2" s="102"/>
    </row>
    <row r="3" spans="2:11" x14ac:dyDescent="0.25">
      <c r="B3" s="103" t="s">
        <v>667</v>
      </c>
      <c r="C3" s="102"/>
      <c r="D3" s="102"/>
      <c r="E3" s="102"/>
      <c r="F3" s="102"/>
      <c r="G3" s="104"/>
      <c r="H3" s="105" t="str">
        <f>MID(H11,21,4)</f>
        <v/>
      </c>
      <c r="I3" s="105" t="str">
        <f>MID(I11,21,4)</f>
        <v/>
      </c>
      <c r="J3" s="105" t="str">
        <f>MID(J11,21,4)</f>
        <v/>
      </c>
      <c r="K3" s="105" t="str">
        <f>MID(K11,21,4)</f>
        <v/>
      </c>
    </row>
    <row r="4" spans="2:11" x14ac:dyDescent="0.25">
      <c r="B4" s="106" t="s">
        <v>232</v>
      </c>
      <c r="C4" s="107"/>
      <c r="D4" s="25"/>
      <c r="E4" s="25"/>
      <c r="F4" s="25"/>
      <c r="G4" s="104"/>
      <c r="H4" s="105"/>
      <c r="I4" s="105"/>
      <c r="J4" s="105"/>
      <c r="K4" s="105"/>
    </row>
    <row r="5" spans="2:11" ht="15.75" thickBot="1" x14ac:dyDescent="0.3">
      <c r="B5" s="25"/>
      <c r="C5" s="108"/>
      <c r="D5" s="25"/>
      <c r="E5" s="25"/>
      <c r="F5" s="25"/>
      <c r="G5" s="25"/>
      <c r="H5" s="25"/>
      <c r="I5" s="25"/>
      <c r="J5" s="25"/>
      <c r="K5" s="25"/>
    </row>
    <row r="6" spans="2:11" ht="15.75" thickBot="1" x14ac:dyDescent="0.3">
      <c r="B6" s="103"/>
      <c r="C6" s="25"/>
      <c r="D6" s="109" t="s">
        <v>128</v>
      </c>
      <c r="E6" s="109" t="s">
        <v>130</v>
      </c>
      <c r="F6" s="109" t="s">
        <v>129</v>
      </c>
      <c r="G6" s="109" t="s">
        <v>131</v>
      </c>
      <c r="H6" s="109" t="s">
        <v>132</v>
      </c>
      <c r="I6" s="109" t="s">
        <v>133</v>
      </c>
      <c r="J6" s="109" t="s">
        <v>134</v>
      </c>
      <c r="K6" s="109" t="s">
        <v>135</v>
      </c>
    </row>
    <row r="7" spans="2:11" ht="15.75" thickBot="1" x14ac:dyDescent="0.3">
      <c r="B7" s="25"/>
      <c r="C7" s="25"/>
      <c r="D7" s="390" t="s">
        <v>233</v>
      </c>
      <c r="E7" s="390"/>
      <c r="F7" s="390"/>
      <c r="G7" s="390"/>
      <c r="H7" s="390" t="s">
        <v>234</v>
      </c>
      <c r="I7" s="390"/>
      <c r="J7" s="390"/>
      <c r="K7" s="390"/>
    </row>
    <row r="8" spans="2:11" ht="15.75" thickBot="1" x14ac:dyDescent="0.3">
      <c r="B8" s="110" t="s">
        <v>235</v>
      </c>
      <c r="C8" s="111" t="s">
        <v>236</v>
      </c>
      <c r="D8" s="112">
        <f>Dátum</f>
        <v>45382</v>
      </c>
      <c r="E8" s="113">
        <f>EOMONTH(D8,-3)</f>
        <v>45291</v>
      </c>
      <c r="F8" s="113">
        <f t="shared" ref="F8:G8" si="0">EOMONTH(E8,-3)</f>
        <v>45199</v>
      </c>
      <c r="G8" s="113">
        <f t="shared" si="0"/>
        <v>45107</v>
      </c>
      <c r="H8" s="113">
        <f>Dátum</f>
        <v>45382</v>
      </c>
      <c r="I8" s="113">
        <f>EOMONTH(H8,-3)</f>
        <v>45291</v>
      </c>
      <c r="J8" s="113">
        <f t="shared" ref="J8:K8" si="1">EOMONTH(I8,-3)</f>
        <v>45199</v>
      </c>
      <c r="K8" s="113">
        <f t="shared" si="1"/>
        <v>45107</v>
      </c>
    </row>
    <row r="9" spans="2:11" ht="29.25" thickBot="1" x14ac:dyDescent="0.3">
      <c r="B9" s="110" t="s">
        <v>237</v>
      </c>
      <c r="C9" s="111" t="s">
        <v>238</v>
      </c>
      <c r="D9" s="114"/>
      <c r="E9" s="115"/>
      <c r="F9" s="115"/>
      <c r="G9" s="115"/>
      <c r="H9" s="115"/>
      <c r="I9" s="115"/>
      <c r="J9" s="115"/>
      <c r="K9" s="115"/>
    </row>
    <row r="10" spans="2:11" ht="15.75" thickBot="1" x14ac:dyDescent="0.3">
      <c r="B10" s="391" t="s">
        <v>239</v>
      </c>
      <c r="C10" s="392"/>
      <c r="D10" s="393"/>
      <c r="E10" s="393"/>
      <c r="F10" s="393"/>
      <c r="G10" s="393"/>
      <c r="H10" s="393"/>
      <c r="I10" s="393"/>
      <c r="J10" s="393"/>
      <c r="K10" s="394"/>
    </row>
    <row r="11" spans="2:11" ht="57.75" thickBot="1" x14ac:dyDescent="0.3">
      <c r="B11" s="116">
        <v>1</v>
      </c>
      <c r="C11" s="117" t="s">
        <v>240</v>
      </c>
      <c r="D11" s="395"/>
      <c r="E11" s="396"/>
      <c r="F11" s="396"/>
      <c r="G11" s="397"/>
      <c r="H11" s="93">
        <v>1789464.7055166366</v>
      </c>
      <c r="I11" s="93">
        <v>1723579.1767393199</v>
      </c>
      <c r="J11" s="93">
        <v>1380144.3086375599</v>
      </c>
      <c r="K11" s="93">
        <v>1326350.8357100636</v>
      </c>
    </row>
    <row r="12" spans="2:11" ht="15.75" thickBot="1" x14ac:dyDescent="0.3">
      <c r="B12" s="398" t="s">
        <v>241</v>
      </c>
      <c r="C12" s="399"/>
      <c r="D12" s="118"/>
      <c r="E12" s="118"/>
      <c r="F12" s="118"/>
      <c r="G12" s="118"/>
      <c r="H12" s="118"/>
      <c r="I12" s="118"/>
      <c r="J12" s="118"/>
      <c r="K12" s="118"/>
    </row>
    <row r="13" spans="2:11" ht="43.5" thickBot="1" x14ac:dyDescent="0.3">
      <c r="B13" s="116">
        <v>2</v>
      </c>
      <c r="C13" s="117" t="s">
        <v>242</v>
      </c>
      <c r="D13" s="119">
        <v>965621.42192515661</v>
      </c>
      <c r="E13" s="119">
        <v>943344.59964738996</v>
      </c>
      <c r="F13" s="119">
        <v>937439.5802269968</v>
      </c>
      <c r="G13" s="119">
        <v>928963.34508358012</v>
      </c>
      <c r="H13" s="119">
        <v>70867.762266349993</v>
      </c>
      <c r="I13" s="119">
        <v>69684.240624803351</v>
      </c>
      <c r="J13" s="119">
        <v>68831.949952550014</v>
      </c>
      <c r="K13" s="119">
        <v>68470.160708750002</v>
      </c>
    </row>
    <row r="14" spans="2:11" ht="15.75" thickBot="1" x14ac:dyDescent="0.3">
      <c r="B14" s="116">
        <v>3</v>
      </c>
      <c r="C14" s="120" t="s">
        <v>243</v>
      </c>
      <c r="D14" s="119">
        <v>589304.98761358671</v>
      </c>
      <c r="E14" s="119">
        <v>562475.89249602007</v>
      </c>
      <c r="F14" s="119">
        <v>558369.16598942329</v>
      </c>
      <c r="G14" s="119">
        <v>561794.01468360005</v>
      </c>
      <c r="H14" s="119">
        <v>29465.249380679998</v>
      </c>
      <c r="I14" s="119">
        <v>28123.794624799997</v>
      </c>
      <c r="J14" s="119">
        <v>27918.458299469999</v>
      </c>
      <c r="K14" s="119">
        <v>28089.700734180002</v>
      </c>
    </row>
    <row r="15" spans="2:11" ht="15.75" thickBot="1" x14ac:dyDescent="0.3">
      <c r="B15" s="116">
        <v>4</v>
      </c>
      <c r="C15" s="120" t="s">
        <v>244</v>
      </c>
      <c r="D15" s="119">
        <v>343888.42711809668</v>
      </c>
      <c r="E15" s="119">
        <v>347777.56071269338</v>
      </c>
      <c r="F15" s="119">
        <v>344092.10294153664</v>
      </c>
      <c r="G15" s="119">
        <v>336198.28007587005</v>
      </c>
      <c r="H15" s="119">
        <v>41402.512885670003</v>
      </c>
      <c r="I15" s="119">
        <v>41560.446000003329</v>
      </c>
      <c r="J15" s="119">
        <v>40913.491653080004</v>
      </c>
      <c r="K15" s="119">
        <v>40667.658629013335</v>
      </c>
    </row>
    <row r="16" spans="2:11" ht="15.75" thickBot="1" x14ac:dyDescent="0.3">
      <c r="B16" s="116">
        <v>5</v>
      </c>
      <c r="C16" s="117" t="s">
        <v>245</v>
      </c>
      <c r="D16" s="119">
        <v>2120909.4564568368</v>
      </c>
      <c r="E16" s="119">
        <v>2094916.8400518268</v>
      </c>
      <c r="F16" s="119">
        <v>1891973.0785693333</v>
      </c>
      <c r="G16" s="119">
        <v>1944911.3307336404</v>
      </c>
      <c r="H16" s="119">
        <v>1032008.1118345801</v>
      </c>
      <c r="I16" s="119">
        <v>1039193.1085280366</v>
      </c>
      <c r="J16" s="119">
        <v>923804.71529023</v>
      </c>
      <c r="K16" s="119">
        <v>968391.18941921333</v>
      </c>
    </row>
    <row r="17" spans="2:11" ht="43.5" thickBot="1" x14ac:dyDescent="0.3">
      <c r="B17" s="116">
        <v>6</v>
      </c>
      <c r="C17" s="121" t="s">
        <v>246</v>
      </c>
      <c r="D17" s="119">
        <v>423168.83343554335</v>
      </c>
      <c r="E17" s="119">
        <v>61684.422360769997</v>
      </c>
      <c r="F17" s="119">
        <v>47530.896625116671</v>
      </c>
      <c r="G17" s="119">
        <v>59537.226889946665</v>
      </c>
      <c r="H17" s="119">
        <v>105792.20835888668</v>
      </c>
      <c r="I17" s="119">
        <v>15421.105590193334</v>
      </c>
      <c r="J17" s="119">
        <v>11882.724156279999</v>
      </c>
      <c r="K17" s="119">
        <v>14884.306722490001</v>
      </c>
    </row>
    <row r="18" spans="2:11" ht="29.25" thickBot="1" x14ac:dyDescent="0.3">
      <c r="B18" s="122">
        <v>7</v>
      </c>
      <c r="C18" s="123" t="s">
        <v>247</v>
      </c>
      <c r="D18" s="119">
        <v>1694656.3162550733</v>
      </c>
      <c r="E18" s="119">
        <v>2031595.0869594135</v>
      </c>
      <c r="F18" s="119">
        <v>1843592.0958802367</v>
      </c>
      <c r="G18" s="119">
        <v>1884647.2026759335</v>
      </c>
      <c r="H18" s="119">
        <v>923131.59670947329</v>
      </c>
      <c r="I18" s="119">
        <v>1022134.6722061998</v>
      </c>
      <c r="J18" s="119">
        <v>911071.90506997006</v>
      </c>
      <c r="K18" s="119">
        <v>952779.9815289632</v>
      </c>
    </row>
    <row r="19" spans="2:11" ht="15.75" thickBot="1" x14ac:dyDescent="0.3">
      <c r="B19" s="124">
        <v>8</v>
      </c>
      <c r="C19" s="123" t="s">
        <v>248</v>
      </c>
      <c r="D19" s="119">
        <v>3084.3067662200001</v>
      </c>
      <c r="E19" s="119">
        <v>1637.3307316433334</v>
      </c>
      <c r="F19" s="119">
        <v>850.08606398000006</v>
      </c>
      <c r="G19" s="119">
        <v>726.90116775999991</v>
      </c>
      <c r="H19" s="119">
        <v>3084.3067662200001</v>
      </c>
      <c r="I19" s="119">
        <v>1637.3307316433334</v>
      </c>
      <c r="J19" s="119">
        <v>850.08606398000006</v>
      </c>
      <c r="K19" s="119">
        <v>726.90116775999991</v>
      </c>
    </row>
    <row r="20" spans="2:11" ht="15.75" thickBot="1" x14ac:dyDescent="0.3">
      <c r="B20" s="124">
        <v>9</v>
      </c>
      <c r="C20" s="123" t="s">
        <v>249</v>
      </c>
      <c r="D20" s="125"/>
      <c r="E20" s="125"/>
      <c r="F20" s="125"/>
      <c r="G20" s="125"/>
      <c r="H20" s="126">
        <v>0</v>
      </c>
      <c r="I20" s="126">
        <v>0</v>
      </c>
      <c r="J20" s="126">
        <v>0</v>
      </c>
      <c r="K20" s="126">
        <v>0</v>
      </c>
    </row>
    <row r="21" spans="2:11" ht="15.75" thickBot="1" x14ac:dyDescent="0.3">
      <c r="B21" s="116">
        <v>10</v>
      </c>
      <c r="C21" s="117" t="s">
        <v>250</v>
      </c>
      <c r="D21" s="119">
        <v>1073078.6998120968</v>
      </c>
      <c r="E21" s="119">
        <v>1016543.5665649166</v>
      </c>
      <c r="F21" s="119">
        <v>1021953.4682657699</v>
      </c>
      <c r="G21" s="119">
        <v>938603.83170386008</v>
      </c>
      <c r="H21" s="119">
        <v>487150.64250565332</v>
      </c>
      <c r="I21" s="119">
        <v>442704.19695177994</v>
      </c>
      <c r="J21" s="119">
        <v>427447.52310802328</v>
      </c>
      <c r="K21" s="119">
        <v>326665.91384090332</v>
      </c>
    </row>
    <row r="22" spans="2:11" ht="43.5" thickBot="1" x14ac:dyDescent="0.3">
      <c r="B22" s="116">
        <v>11</v>
      </c>
      <c r="C22" s="120" t="s">
        <v>251</v>
      </c>
      <c r="D22" s="119">
        <v>382787.23866606667</v>
      </c>
      <c r="E22" s="119">
        <v>316116.70701506332</v>
      </c>
      <c r="F22" s="119">
        <v>320739.88683051994</v>
      </c>
      <c r="G22" s="119">
        <v>233946.17191044998</v>
      </c>
      <c r="H22" s="119">
        <v>382787.23866606667</v>
      </c>
      <c r="I22" s="119">
        <v>316116.70701506332</v>
      </c>
      <c r="J22" s="119">
        <v>320739.88683051994</v>
      </c>
      <c r="K22" s="119">
        <v>233946.17191044998</v>
      </c>
    </row>
    <row r="23" spans="2:11" ht="29.25" thickBot="1" x14ac:dyDescent="0.3">
      <c r="B23" s="116">
        <v>12</v>
      </c>
      <c r="C23" s="120" t="s">
        <v>252</v>
      </c>
      <c r="D23" s="119">
        <v>0</v>
      </c>
      <c r="E23" s="119">
        <v>17884.518652966668</v>
      </c>
      <c r="F23" s="119">
        <v>1369.4355092800001</v>
      </c>
      <c r="G23" s="119">
        <v>37.866667126666663</v>
      </c>
      <c r="H23" s="119">
        <v>0</v>
      </c>
      <c r="I23" s="119">
        <v>17884.518652966668</v>
      </c>
      <c r="J23" s="119">
        <v>1369.4355092800001</v>
      </c>
      <c r="K23" s="119">
        <v>37.866667126666663</v>
      </c>
    </row>
    <row r="24" spans="2:11" ht="15.75" thickBot="1" x14ac:dyDescent="0.3">
      <c r="B24" s="116">
        <v>13</v>
      </c>
      <c r="C24" s="120" t="s">
        <v>253</v>
      </c>
      <c r="D24" s="119">
        <v>690291.46114602999</v>
      </c>
      <c r="E24" s="119">
        <v>682542.34089688677</v>
      </c>
      <c r="F24" s="119">
        <v>699844.14592596993</v>
      </c>
      <c r="G24" s="119">
        <v>704619.79312628333</v>
      </c>
      <c r="H24" s="119">
        <v>104363.40383958667</v>
      </c>
      <c r="I24" s="119">
        <v>108702.97128375</v>
      </c>
      <c r="J24" s="119">
        <v>105338.20076822335</v>
      </c>
      <c r="K24" s="119">
        <v>92681.875263326656</v>
      </c>
    </row>
    <row r="25" spans="2:11" ht="29.25" thickBot="1" x14ac:dyDescent="0.3">
      <c r="B25" s="116">
        <v>14</v>
      </c>
      <c r="C25" s="117" t="s">
        <v>254</v>
      </c>
      <c r="D25" s="119">
        <v>37596.724525806669</v>
      </c>
      <c r="E25" s="119">
        <v>34815.20182261333</v>
      </c>
      <c r="F25" s="119">
        <v>53727.379996356656</v>
      </c>
      <c r="G25" s="119">
        <v>42969.130731326659</v>
      </c>
      <c r="H25" s="119">
        <v>37596.724525806669</v>
      </c>
      <c r="I25" s="119">
        <v>34815.20182261333</v>
      </c>
      <c r="J25" s="119">
        <v>53727.379996356656</v>
      </c>
      <c r="K25" s="119">
        <v>42969.130731326659</v>
      </c>
    </row>
    <row r="26" spans="2:11" ht="29.25" thickBot="1" x14ac:dyDescent="0.3">
      <c r="B26" s="116">
        <v>15</v>
      </c>
      <c r="C26" s="117" t="s">
        <v>255</v>
      </c>
      <c r="D26" s="119">
        <v>655788.24121464335</v>
      </c>
      <c r="E26" s="119">
        <v>648518.97272764996</v>
      </c>
      <c r="F26" s="119">
        <v>703877.71079724003</v>
      </c>
      <c r="G26" s="119">
        <v>718708.88384348329</v>
      </c>
      <c r="H26" s="119">
        <v>33214.424293550001</v>
      </c>
      <c r="I26" s="119">
        <v>26156.881536539997</v>
      </c>
      <c r="J26" s="119">
        <v>15937.181408043332</v>
      </c>
      <c r="K26" s="119">
        <v>16596.554064916665</v>
      </c>
    </row>
    <row r="27" spans="2:11" ht="15.75" thickBot="1" x14ac:dyDescent="0.3">
      <c r="B27" s="127">
        <v>16</v>
      </c>
      <c r="C27" s="128" t="s">
        <v>256</v>
      </c>
      <c r="D27" s="129"/>
      <c r="E27" s="129"/>
      <c r="F27" s="129"/>
      <c r="G27" s="129"/>
      <c r="H27" s="119">
        <v>1660837.6654259397</v>
      </c>
      <c r="I27" s="119">
        <v>1612553.6294637732</v>
      </c>
      <c r="J27" s="119">
        <v>1489748.749755203</v>
      </c>
      <c r="K27" s="119">
        <v>1423092.94876511</v>
      </c>
    </row>
    <row r="28" spans="2:11" ht="15.75" thickBot="1" x14ac:dyDescent="0.3">
      <c r="B28" s="130" t="s">
        <v>257</v>
      </c>
      <c r="C28" s="118"/>
      <c r="D28" s="118"/>
      <c r="E28" s="118"/>
      <c r="F28" s="118"/>
      <c r="G28" s="118"/>
      <c r="H28" s="118"/>
      <c r="I28" s="118"/>
      <c r="J28" s="118"/>
      <c r="K28" s="118"/>
    </row>
    <row r="29" spans="2:11" ht="15.75" thickBot="1" x14ac:dyDescent="0.3">
      <c r="B29" s="116">
        <v>17</v>
      </c>
      <c r="C29" s="131" t="s">
        <v>258</v>
      </c>
      <c r="D29" s="93">
        <v>254366.26609669003</v>
      </c>
      <c r="E29" s="93">
        <v>302898.84311313333</v>
      </c>
      <c r="F29" s="93">
        <v>189925.64320036999</v>
      </c>
      <c r="G29" s="93">
        <v>135682.39108035332</v>
      </c>
      <c r="H29" s="132">
        <v>0</v>
      </c>
      <c r="I29" s="132">
        <v>0</v>
      </c>
      <c r="J29" s="132">
        <v>0</v>
      </c>
      <c r="K29" s="132">
        <v>0</v>
      </c>
    </row>
    <row r="30" spans="2:11" ht="29.25" thickBot="1" x14ac:dyDescent="0.3">
      <c r="B30" s="116">
        <v>18</v>
      </c>
      <c r="C30" s="131" t="s">
        <v>259</v>
      </c>
      <c r="D30" s="93">
        <v>265870.05381741328</v>
      </c>
      <c r="E30" s="93">
        <v>298455.41170939</v>
      </c>
      <c r="F30" s="93">
        <v>335836.83748472331</v>
      </c>
      <c r="G30" s="93">
        <v>336414.17991891666</v>
      </c>
      <c r="H30" s="93">
        <v>250931.57955834002</v>
      </c>
      <c r="I30" s="93">
        <v>284376.11982977664</v>
      </c>
      <c r="J30" s="93">
        <v>323689.7414741033</v>
      </c>
      <c r="K30" s="93">
        <v>321583.54825572664</v>
      </c>
    </row>
    <row r="31" spans="2:11" ht="15.75" thickBot="1" x14ac:dyDescent="0.3">
      <c r="B31" s="116">
        <v>19</v>
      </c>
      <c r="C31" s="131" t="s">
        <v>260</v>
      </c>
      <c r="D31" s="93">
        <v>458164.90282118</v>
      </c>
      <c r="E31" s="93">
        <v>378447.01374990999</v>
      </c>
      <c r="F31" s="93">
        <v>383205.11782269663</v>
      </c>
      <c r="G31" s="93">
        <v>261548.60242856666</v>
      </c>
      <c r="H31" s="93">
        <v>336763.04587349005</v>
      </c>
      <c r="I31" s="93">
        <v>265277.76807126665</v>
      </c>
      <c r="J31" s="93">
        <v>267233.48252514668</v>
      </c>
      <c r="K31" s="93">
        <v>171457.89328206002</v>
      </c>
    </row>
    <row r="32" spans="2:11" x14ac:dyDescent="0.25">
      <c r="B32" s="379" t="s">
        <v>261</v>
      </c>
      <c r="C32" s="389" t="s">
        <v>262</v>
      </c>
      <c r="D32" s="387"/>
      <c r="E32" s="387"/>
      <c r="F32" s="387"/>
      <c r="G32" s="387"/>
      <c r="H32" s="385">
        <v>0</v>
      </c>
      <c r="I32" s="385">
        <v>0</v>
      </c>
      <c r="J32" s="385">
        <v>0</v>
      </c>
      <c r="K32" s="385">
        <v>0</v>
      </c>
    </row>
    <row r="33" spans="2:11" ht="15.75" thickBot="1" x14ac:dyDescent="0.3">
      <c r="B33" s="383"/>
      <c r="C33" s="386"/>
      <c r="D33" s="388"/>
      <c r="E33" s="388"/>
      <c r="F33" s="388"/>
      <c r="G33" s="388"/>
      <c r="H33" s="386"/>
      <c r="I33" s="386"/>
      <c r="J33" s="386"/>
      <c r="K33" s="386"/>
    </row>
    <row r="34" spans="2:11" x14ac:dyDescent="0.25">
      <c r="B34" s="379" t="s">
        <v>263</v>
      </c>
      <c r="C34" s="389" t="s">
        <v>264</v>
      </c>
      <c r="D34" s="387"/>
      <c r="E34" s="387"/>
      <c r="F34" s="387"/>
      <c r="G34" s="387"/>
      <c r="H34" s="385">
        <v>0</v>
      </c>
      <c r="I34" s="385">
        <v>0</v>
      </c>
      <c r="J34" s="385">
        <v>0</v>
      </c>
      <c r="K34" s="385">
        <v>0</v>
      </c>
    </row>
    <row r="35" spans="2:11" ht="15.75" thickBot="1" x14ac:dyDescent="0.3">
      <c r="B35" s="383"/>
      <c r="C35" s="386"/>
      <c r="D35" s="388"/>
      <c r="E35" s="388"/>
      <c r="F35" s="388"/>
      <c r="G35" s="388"/>
      <c r="H35" s="386"/>
      <c r="I35" s="386"/>
      <c r="J35" s="386"/>
      <c r="K35" s="386"/>
    </row>
    <row r="36" spans="2:11" ht="15.75" thickBot="1" x14ac:dyDescent="0.3">
      <c r="B36" s="133">
        <v>20</v>
      </c>
      <c r="C36" s="117" t="s">
        <v>265</v>
      </c>
      <c r="D36" s="119">
        <v>978401.2227352832</v>
      </c>
      <c r="E36" s="119">
        <v>979801.26857243339</v>
      </c>
      <c r="F36" s="119">
        <v>908967.59850779001</v>
      </c>
      <c r="G36" s="119">
        <v>733645.17342783662</v>
      </c>
      <c r="H36" s="119">
        <v>587694.62543182995</v>
      </c>
      <c r="I36" s="119">
        <v>549653.8879010434</v>
      </c>
      <c r="J36" s="119">
        <v>590923.22399924998</v>
      </c>
      <c r="K36" s="119">
        <v>493041.44153778662</v>
      </c>
    </row>
    <row r="37" spans="2:11" ht="15.75" thickBot="1" x14ac:dyDescent="0.3">
      <c r="B37" s="379" t="s">
        <v>31</v>
      </c>
      <c r="C37" s="381" t="s">
        <v>266</v>
      </c>
      <c r="D37" s="377">
        <v>0</v>
      </c>
      <c r="E37" s="377">
        <v>0</v>
      </c>
      <c r="F37" s="377">
        <v>0</v>
      </c>
      <c r="G37" s="377">
        <v>0</v>
      </c>
      <c r="H37" s="377">
        <v>0</v>
      </c>
      <c r="I37" s="377">
        <v>0</v>
      </c>
      <c r="J37" s="377">
        <v>0</v>
      </c>
      <c r="K37" s="377">
        <v>0</v>
      </c>
    </row>
    <row r="38" spans="2:11" ht="15.75" thickBot="1" x14ac:dyDescent="0.3">
      <c r="B38" s="383"/>
      <c r="C38" s="384"/>
      <c r="D38" s="378"/>
      <c r="E38" s="378"/>
      <c r="F38" s="378"/>
      <c r="G38" s="378"/>
      <c r="H38" s="378"/>
      <c r="I38" s="378"/>
      <c r="J38" s="378"/>
      <c r="K38" s="378"/>
    </row>
    <row r="39" spans="2:11" ht="15.75" thickBot="1" x14ac:dyDescent="0.3">
      <c r="B39" s="379" t="s">
        <v>33</v>
      </c>
      <c r="C39" s="381" t="s">
        <v>267</v>
      </c>
      <c r="D39" s="377">
        <v>0</v>
      </c>
      <c r="E39" s="377">
        <v>0</v>
      </c>
      <c r="F39" s="377">
        <v>0</v>
      </c>
      <c r="G39" s="377">
        <v>0</v>
      </c>
      <c r="H39" s="377">
        <v>0</v>
      </c>
      <c r="I39" s="377">
        <v>0</v>
      </c>
      <c r="J39" s="377">
        <v>0</v>
      </c>
      <c r="K39" s="377">
        <v>0</v>
      </c>
    </row>
    <row r="40" spans="2:11" ht="15.75" thickBot="1" x14ac:dyDescent="0.3">
      <c r="B40" s="383"/>
      <c r="C40" s="384"/>
      <c r="D40" s="378"/>
      <c r="E40" s="378"/>
      <c r="F40" s="378"/>
      <c r="G40" s="378"/>
      <c r="H40" s="378"/>
      <c r="I40" s="378"/>
      <c r="J40" s="378"/>
      <c r="K40" s="378"/>
    </row>
    <row r="41" spans="2:11" ht="15.75" thickBot="1" x14ac:dyDescent="0.3">
      <c r="B41" s="379" t="s">
        <v>35</v>
      </c>
      <c r="C41" s="381" t="s">
        <v>268</v>
      </c>
      <c r="D41" s="376">
        <v>978401.2227352832</v>
      </c>
      <c r="E41" s="376">
        <v>979801.26857243339</v>
      </c>
      <c r="F41" s="376">
        <v>908967.59850779001</v>
      </c>
      <c r="G41" s="376">
        <v>733645.17342783662</v>
      </c>
      <c r="H41" s="376">
        <v>587694.62543182995</v>
      </c>
      <c r="I41" s="376">
        <v>549653.8879010434</v>
      </c>
      <c r="J41" s="376">
        <v>590923.22399924998</v>
      </c>
      <c r="K41" s="376">
        <v>493041.44153778662</v>
      </c>
    </row>
    <row r="42" spans="2:11" ht="15.75" thickBot="1" x14ac:dyDescent="0.3">
      <c r="B42" s="380"/>
      <c r="C42" s="382"/>
      <c r="D42" s="376"/>
      <c r="E42" s="376"/>
      <c r="F42" s="376"/>
      <c r="G42" s="376"/>
      <c r="H42" s="376"/>
      <c r="I42" s="376"/>
      <c r="J42" s="376"/>
      <c r="K42" s="376"/>
    </row>
    <row r="43" spans="2:11" ht="15.75" thickBot="1" x14ac:dyDescent="0.3">
      <c r="B43" s="134" t="s">
        <v>269</v>
      </c>
      <c r="C43" s="135"/>
      <c r="D43" s="136"/>
      <c r="E43" s="136"/>
      <c r="F43" s="136"/>
      <c r="G43" s="136"/>
      <c r="H43" s="136"/>
      <c r="I43" s="136"/>
      <c r="J43" s="136"/>
      <c r="K43" s="136"/>
    </row>
    <row r="44" spans="2:11" ht="15.75" thickBot="1" x14ac:dyDescent="0.3">
      <c r="B44" s="137">
        <v>21</v>
      </c>
      <c r="C44" s="138" t="s">
        <v>270</v>
      </c>
      <c r="D44" s="139"/>
      <c r="E44" s="140"/>
      <c r="F44" s="140"/>
      <c r="G44" s="141"/>
      <c r="H44" s="119">
        <v>1789464.7055166366</v>
      </c>
      <c r="I44" s="119">
        <v>1723579.1767393199</v>
      </c>
      <c r="J44" s="119">
        <v>1380144.3086375599</v>
      </c>
      <c r="K44" s="119">
        <v>1326350.8357100636</v>
      </c>
    </row>
    <row r="45" spans="2:11" ht="15.75" thickBot="1" x14ac:dyDescent="0.3">
      <c r="B45" s="142">
        <v>22</v>
      </c>
      <c r="C45" s="143" t="s">
        <v>271</v>
      </c>
      <c r="D45" s="144"/>
      <c r="E45" s="145"/>
      <c r="F45" s="145"/>
      <c r="G45" s="146"/>
      <c r="H45" s="119">
        <v>1073143.0399941101</v>
      </c>
      <c r="I45" s="119">
        <v>1062899.7415627299</v>
      </c>
      <c r="J45" s="119">
        <v>898825.52575595339</v>
      </c>
      <c r="K45" s="119">
        <v>930051.50722732337</v>
      </c>
    </row>
    <row r="46" spans="2:11" ht="15.75" thickBot="1" x14ac:dyDescent="0.3">
      <c r="B46" s="147">
        <v>23</v>
      </c>
      <c r="C46" s="148" t="s">
        <v>272</v>
      </c>
      <c r="D46" s="149"/>
      <c r="E46" s="150"/>
      <c r="F46" s="150"/>
      <c r="G46" s="151"/>
      <c r="H46" s="331">
        <v>1.6675033174319494</v>
      </c>
      <c r="I46" s="331">
        <v>1.6215813464693265</v>
      </c>
      <c r="J46" s="331">
        <v>1.5354705407648539</v>
      </c>
      <c r="K46" s="331">
        <v>1.426105739182769</v>
      </c>
    </row>
  </sheetData>
  <sheetProtection algorithmName="SHA-512" hashValue="kHVxurSfP4TMOavX3Fm3M2C69iWtrXkSMrITGZ7T3s03dYqDbZUZMprj8/BxikW35dSFZO6f4c34OzTs8W3wow==" saltValue="OtSI2/FLmL+VSbpknZAPQQ=="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Index</vt:lpstr>
      <vt:lpstr>EU KM1</vt:lpstr>
      <vt:lpstr>EU OV1</vt:lpstr>
      <vt:lpstr>EU CC1</vt:lpstr>
      <vt:lpstr>EU CCA</vt:lpstr>
      <vt:lpstr>EU LR1</vt:lpstr>
      <vt:lpstr>EU LR2</vt:lpstr>
      <vt:lpstr>EU LR3</vt:lpstr>
      <vt:lpstr>EU LIQ1</vt:lpstr>
      <vt:lpstr>EU LIQ2</vt:lpstr>
      <vt:lpstr>EU CR10</vt:lpstr>
      <vt:lpstr>Dátum</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2024-04-02T11:27:59Z</cp:lastPrinted>
  <dcterms:created xsi:type="dcterms:W3CDTF">2023-03-29T12:05:22Z</dcterms:created>
  <dcterms:modified xsi:type="dcterms:W3CDTF">2024-06-03T15:39:56Z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